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Sheet3!$A$1:$F$127</definedName>
    <definedName name="_xlnm.Print_Titles" localSheetId="0">Sheet3!$2:$2</definedName>
  </definedNames>
  <calcPr calcId="124519" iterate="1"/>
</workbook>
</file>

<file path=xl/calcChain.xml><?xml version="1.0" encoding="utf-8"?>
<calcChain xmlns="http://schemas.openxmlformats.org/spreadsheetml/2006/main">
  <c r="F96" i="3"/>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
  <c r="F3"/>
  <c r="F97" s="1"/>
  <c r="F99" l="1"/>
  <c r="F98"/>
  <c r="F100" s="1"/>
  <c r="F103" l="1"/>
  <c r="F101"/>
  <c r="F102" s="1"/>
  <c r="F104" s="1"/>
  <c r="F105" s="1"/>
  <c r="A52" l="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<sst xmlns="http://schemas.openxmlformats.org/spreadsheetml/2006/main" count="202" uniqueCount="126">
  <si>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</si>
  <si>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</si>
  <si>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</si>
  <si>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</si>
  <si>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</si>
  <si>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</si>
  <si>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</si>
  <si>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m3</t>
  </si>
  <si>
    <t>Sq.M.</t>
  </si>
  <si>
    <t>Cu.m</t>
  </si>
  <si>
    <r>
      <rPr>
        <sz val="9"/>
        <rFont val="Calibri"/>
        <family val="1"/>
      </rPr>
      <t xml:space="preserve">Labour for Chipping of concrete surface before taking up Plastering work.
</t>
    </r>
    <r>
      <rPr>
        <sz val="9"/>
        <rFont val="Calibri"/>
        <family val="1"/>
      </rPr>
      <t>PWD Building Works schedule, P-192, It-1</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</si>
  <si>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</si>
  <si>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</si>
  <si>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</si>
  <si>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</si>
  <si>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</si>
  <si>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9"/>
        <rFont val="Calibri"/>
        <family val="1"/>
      </rPr>
      <t>ii) Louvered Section.</t>
    </r>
  </si>
  <si>
    <r>
      <rPr>
        <sz val="9"/>
        <rFont val="Calibri"/>
        <family val="1"/>
      </rPr>
      <t>iii) Cleat angle ( Non-annodized).</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</si>
  <si>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</si>
  <si>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</si>
  <si>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</si>
  <si>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</si>
  <si>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</si>
  <si>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</si>
  <si>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</si>
  <si>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</si>
  <si>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</si>
  <si>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</si>
  <si>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</si>
  <si>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</si>
  <si>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</si>
  <si>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</si>
  <si>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</si>
  <si>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</si>
  <si>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</si>
  <si>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</si>
  <si>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</si>
  <si>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</si>
  <si>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</si>
  <si>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</si>
  <si>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</si>
  <si>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</si>
  <si>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</si>
  <si>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</si>
  <si>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</si>
  <si>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</si>
  <si>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</si>
  <si>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</si>
  <si>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</si>
  <si>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</si>
  <si>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</si>
  <si>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</si>
  <si>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</si>
  <si>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</si>
  <si>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</si>
  <si>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</si>
  <si>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</si>
  <si>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</si>
  <si>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</si>
  <si>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</si>
  <si>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</si>
  <si>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</si>
  <si>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</si>
  <si>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</si>
  <si>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</si>
  <si>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</si>
  <si>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</si>
  <si>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</si>
  <si>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</si>
  <si>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</si>
  <si>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</si>
  <si>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</si>
  <si>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</si>
  <si>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</si>
  <si>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</si>
  <si>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</si>
  <si>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</si>
  <si>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</si>
  <si>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</si>
  <si>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</si>
  <si>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</si>
  <si>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</si>
  <si>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</si>
  <si>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</si>
  <si>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</si>
  <si>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</si>
  <si>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</si>
  <si>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</si>
  <si>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</si>
  <si>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</si>
  <si>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</si>
  <si>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</si>
  <si>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</si>
  <si>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</si>
  <si>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</si>
  <si>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</si>
  <si>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</si>
  <si>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</si>
  <si>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</si>
  <si>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</si>
  <si>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</si>
  <si>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</si>
  <si>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</si>
  <si>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</si>
  <si>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</si>
  <si>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</si>
  <si>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</si>
  <si>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</si>
  <si>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</si>
  <si>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</si>
  <si>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</si>
  <si>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</si>
  <si>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</si>
  <si>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</si>
  <si>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</si>
  <si>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</si>
  <si>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</si>
  <si>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Sqm</t>
  </si>
  <si>
    <t>M.T.</t>
  </si>
  <si>
    <t>Mtr</t>
  </si>
  <si>
    <t>Qntl</t>
  </si>
  <si>
    <t>M</t>
  </si>
  <si>
    <t>Nos</t>
  </si>
  <si>
    <t>500 ML</t>
  </si>
  <si>
    <t>250 ML</t>
  </si>
  <si>
    <t xml:space="preserve">   CONSTRUCTION OF TOILET BLOCK AT NEHRU HINDI PRATHAMIK VIDYALAYA IN WARD NO.-06 UNDER BHATPARA MUNICIPALITY, NORTH 24 PARGANAS
( CT/PT) MODEL NO  - G  CIVIL WORKS  
          TOILET SEATS -4 NOS AND URINAL- 5 NOS</t>
  </si>
</sst>
</file>

<file path=xl/styles.xml><?xml version="1.0" encoding="utf-8"?>
<styleSheet xmlns="http://schemas.openxmlformats.org/spreadsheetml/2006/main">
  <numFmts count="1">
    <numFmt numFmtId="165" formatCode="0.000"/>
  </numFmts>
  <fonts count="18">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2"/>
      <color rgb="FF000000"/>
      <name val="Calibri"/>
      <family val="2"/>
    </font>
    <font>
      <b/>
      <sz val="11"/>
      <color rgb="FF000000"/>
      <name val="Calibri"/>
      <family val="2"/>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medium">
        <color indexed="64"/>
      </right>
      <top/>
      <bottom style="thin">
        <color rgb="FF000000"/>
      </bottom>
      <diagonal/>
    </border>
  </borders>
  <cellStyleXfs count="1">
    <xf numFmtId="0" fontId="0" fillId="0" borderId="0"/>
  </cellStyleXfs>
  <cellXfs count="53">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4"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8" xfId="0" applyFill="1" applyBorder="1" applyAlignment="1">
      <alignment horizontal="left" vertical="top" wrapText="1"/>
    </xf>
    <xf numFmtId="1" fontId="3" fillId="0" borderId="8" xfId="0" applyNumberFormat="1" applyFont="1" applyFill="1" applyBorder="1" applyAlignment="1">
      <alignment horizontal="left" vertical="top" shrinkToFit="1"/>
    </xf>
    <xf numFmtId="1" fontId="3" fillId="0" borderId="9" xfId="0" applyNumberFormat="1" applyFont="1" applyFill="1" applyBorder="1" applyAlignment="1">
      <alignment horizontal="left" vertical="top" shrinkToFit="1"/>
    </xf>
    <xf numFmtId="1" fontId="3" fillId="0" borderId="10" xfId="0" applyNumberFormat="1" applyFont="1" applyFill="1" applyBorder="1" applyAlignment="1">
      <alignment horizontal="left" vertical="top" shrinkToFit="1"/>
    </xf>
    <xf numFmtId="1" fontId="3" fillId="0" borderId="1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5" xfId="0" applyNumberFormat="1" applyFont="1" applyFill="1" applyBorder="1" applyAlignment="1">
      <alignment horizontal="right" shrinkToFit="1"/>
    </xf>
    <xf numFmtId="2" fontId="16" fillId="0" borderId="14" xfId="0" applyNumberFormat="1" applyFont="1" applyFill="1" applyBorder="1" applyAlignment="1">
      <alignment horizontal="right" shrinkToFit="1"/>
    </xf>
    <xf numFmtId="2" fontId="14" fillId="0" borderId="5" xfId="0" applyNumberFormat="1" applyFont="1" applyFill="1" applyBorder="1" applyAlignment="1">
      <alignment horizontal="right" shrinkToFit="1"/>
    </xf>
    <xf numFmtId="2" fontId="17" fillId="0" borderId="16" xfId="0" applyNumberFormat="1" applyFont="1" applyFill="1" applyBorder="1" applyAlignment="1">
      <alignment horizontal="center" vertical="top" shrinkToFit="1"/>
    </xf>
    <xf numFmtId="2" fontId="10" fillId="0" borderId="16" xfId="0" applyNumberFormat="1" applyFont="1" applyFill="1" applyBorder="1" applyAlignment="1">
      <alignment horizontal="center" shrinkToFit="1"/>
    </xf>
    <xf numFmtId="2" fontId="17" fillId="0" borderId="16" xfId="0" applyNumberFormat="1" applyFont="1" applyFill="1" applyBorder="1" applyAlignment="1">
      <alignment horizontal="center" shrinkToFit="1"/>
    </xf>
    <xf numFmtId="2" fontId="16" fillId="0" borderId="16" xfId="0" applyNumberFormat="1" applyFont="1" applyFill="1" applyBorder="1" applyAlignment="1">
      <alignment horizontal="center" shrinkToFit="1"/>
    </xf>
    <xf numFmtId="0" fontId="0" fillId="0" borderId="11" xfId="0" applyFill="1" applyBorder="1" applyAlignment="1">
      <alignment horizontal="left" vertical="top" wrapText="1"/>
    </xf>
    <xf numFmtId="0" fontId="1" fillId="0" borderId="17"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0" fillId="0" borderId="16" xfId="0" applyFill="1" applyBorder="1" applyAlignment="1">
      <alignment horizontal="center" vertical="center" wrapText="1"/>
    </xf>
    <xf numFmtId="0" fontId="1" fillId="0" borderId="13"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5"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05"/>
  <sheetViews>
    <sheetView tabSelected="1" view="pageBreakPreview" topLeftCell="A98" zoomScale="115" zoomScaleNormal="130" zoomScaleSheetLayoutView="115" workbookViewId="0">
      <selection activeCell="A108" sqref="A108:XFD177"/>
    </sheetView>
  </sheetViews>
  <sheetFormatPr defaultRowHeight="15"/>
  <cols>
    <col min="1" max="1" width="6.28515625" customWidth="1"/>
    <col min="2" max="2" width="43.28515625" customWidth="1"/>
    <col min="4" max="4" width="7.140625" customWidth="1"/>
    <col min="5" max="5" width="10.5703125" customWidth="1"/>
    <col min="6" max="6" width="12.5703125" customWidth="1"/>
  </cols>
  <sheetData>
    <row r="1" spans="1:6" ht="64.5" customHeight="1">
      <c r="A1" s="49" t="s">
        <v>125</v>
      </c>
      <c r="B1" s="49"/>
      <c r="C1" s="49"/>
      <c r="D1" s="49"/>
      <c r="E1" s="49"/>
      <c r="F1" s="49"/>
    </row>
    <row r="2" spans="1:6">
      <c r="A2" s="43" t="s">
        <v>0</v>
      </c>
      <c r="B2" s="5" t="s">
        <v>1</v>
      </c>
      <c r="C2" s="5" t="s">
        <v>2</v>
      </c>
      <c r="D2" s="5" t="s">
        <v>3</v>
      </c>
      <c r="E2" s="5" t="s">
        <v>4</v>
      </c>
      <c r="F2" s="44" t="s">
        <v>5</v>
      </c>
    </row>
    <row r="3" spans="1:6" ht="152.25" customHeight="1">
      <c r="A3" s="29">
        <v>1</v>
      </c>
      <c r="B3" s="1" t="s">
        <v>72</v>
      </c>
      <c r="C3" s="19">
        <v>8.6959999999999997</v>
      </c>
      <c r="D3" s="8">
        <v>119.27</v>
      </c>
      <c r="E3" s="6" t="s">
        <v>9</v>
      </c>
      <c r="F3" s="8">
        <f t="shared" ref="F3:F49" si="0">C3*D3</f>
        <v>1037.17192</v>
      </c>
    </row>
    <row r="4" spans="1:6" ht="85.5" customHeight="1">
      <c r="A4" s="29">
        <v>2</v>
      </c>
      <c r="B4" s="2" t="s">
        <v>6</v>
      </c>
      <c r="C4" s="19">
        <v>8.6959999999999997</v>
      </c>
      <c r="D4" s="8">
        <v>77.540000000000006</v>
      </c>
      <c r="E4" s="6" t="s">
        <v>116</v>
      </c>
      <c r="F4" s="8">
        <f t="shared" si="0"/>
        <v>674.28784000000007</v>
      </c>
    </row>
    <row r="5" spans="1:6" ht="74.25" customHeight="1">
      <c r="A5" s="29">
        <v>3</v>
      </c>
      <c r="B5" s="2" t="s">
        <v>74</v>
      </c>
      <c r="C5" s="19">
        <v>7.5419999999999998</v>
      </c>
      <c r="D5" s="8">
        <v>936.21</v>
      </c>
      <c r="E5" s="6" t="s">
        <v>116</v>
      </c>
      <c r="F5" s="8">
        <f t="shared" si="0"/>
        <v>7060.8958199999997</v>
      </c>
    </row>
    <row r="6" spans="1:6" ht="75">
      <c r="A6" s="29">
        <v>4</v>
      </c>
      <c r="B6" s="1" t="s">
        <v>90</v>
      </c>
      <c r="C6" s="8">
        <v>37.1</v>
      </c>
      <c r="D6" s="8">
        <v>361</v>
      </c>
      <c r="E6" s="3" t="s">
        <v>117</v>
      </c>
      <c r="F6" s="8">
        <f t="shared" si="0"/>
        <v>13393.1</v>
      </c>
    </row>
    <row r="7" spans="1:6" ht="84">
      <c r="A7" s="29">
        <v>5</v>
      </c>
      <c r="B7" s="2" t="s">
        <v>73</v>
      </c>
      <c r="C7" s="8">
        <v>7.61</v>
      </c>
      <c r="D7" s="8">
        <v>5809.02</v>
      </c>
      <c r="E7" s="3" t="s">
        <v>116</v>
      </c>
      <c r="F7" s="8">
        <f t="shared" si="0"/>
        <v>44206.642200000002</v>
      </c>
    </row>
    <row r="8" spans="1:6" ht="105">
      <c r="A8" s="29">
        <v>6</v>
      </c>
      <c r="B8" s="1" t="s">
        <v>91</v>
      </c>
      <c r="C8" s="19">
        <v>3.71</v>
      </c>
      <c r="D8" s="11">
        <v>4630.25</v>
      </c>
      <c r="E8" s="6" t="s">
        <v>7</v>
      </c>
      <c r="F8" s="8">
        <f t="shared" si="0"/>
        <v>17178.227500000001</v>
      </c>
    </row>
    <row r="9" spans="1:6" ht="255">
      <c r="A9" s="29">
        <v>7</v>
      </c>
      <c r="B9" s="1" t="s">
        <v>92</v>
      </c>
      <c r="C9" s="8">
        <v>5.96</v>
      </c>
      <c r="D9" s="8">
        <v>184.16</v>
      </c>
      <c r="E9" s="3" t="s">
        <v>117</v>
      </c>
      <c r="F9" s="8">
        <f t="shared" si="0"/>
        <v>1097.5935999999999</v>
      </c>
    </row>
    <row r="10" spans="1:6" ht="75">
      <c r="A10" s="29">
        <v>8</v>
      </c>
      <c r="B10" s="1" t="s">
        <v>93</v>
      </c>
      <c r="C10" s="8">
        <v>27</v>
      </c>
      <c r="D10" s="8">
        <v>728.53</v>
      </c>
      <c r="E10" s="3" t="s">
        <v>8</v>
      </c>
      <c r="F10" s="8">
        <f t="shared" si="0"/>
        <v>19670.309999999998</v>
      </c>
    </row>
    <row r="11" spans="1:6" ht="90">
      <c r="A11" s="29">
        <v>9</v>
      </c>
      <c r="B11" s="1" t="s">
        <v>94</v>
      </c>
      <c r="C11" s="8">
        <v>23.21</v>
      </c>
      <c r="D11" s="8">
        <v>24</v>
      </c>
      <c r="E11" s="3" t="s">
        <v>8</v>
      </c>
      <c r="F11" s="8">
        <f t="shared" si="0"/>
        <v>557.04</v>
      </c>
    </row>
    <row r="12" spans="1:6" ht="120">
      <c r="A12" s="29">
        <v>10</v>
      </c>
      <c r="B12" s="2" t="s">
        <v>75</v>
      </c>
      <c r="C12" s="8">
        <v>16.25</v>
      </c>
      <c r="D12" s="8">
        <v>209</v>
      </c>
      <c r="E12" s="3" t="s">
        <v>117</v>
      </c>
      <c r="F12" s="8">
        <f t="shared" si="0"/>
        <v>3396.25</v>
      </c>
    </row>
    <row r="13" spans="1:6" ht="120">
      <c r="A13" s="29">
        <v>11</v>
      </c>
      <c r="B13" s="2" t="s">
        <v>76</v>
      </c>
      <c r="C13" s="8">
        <v>42.75</v>
      </c>
      <c r="D13" s="8">
        <v>335</v>
      </c>
      <c r="E13" s="3" t="s">
        <v>117</v>
      </c>
      <c r="F13" s="8">
        <f t="shared" si="0"/>
        <v>14321.25</v>
      </c>
    </row>
    <row r="14" spans="1:6" ht="156">
      <c r="A14" s="29">
        <v>12</v>
      </c>
      <c r="B14" s="2" t="s">
        <v>95</v>
      </c>
      <c r="C14" s="8">
        <v>23.21</v>
      </c>
      <c r="D14" s="8">
        <v>266.01</v>
      </c>
      <c r="E14" s="6" t="s">
        <v>65</v>
      </c>
      <c r="F14" s="8">
        <f t="shared" si="0"/>
        <v>6174.0920999999998</v>
      </c>
    </row>
    <row r="15" spans="1:6" ht="162.75" customHeight="1">
      <c r="A15" s="29">
        <v>13</v>
      </c>
      <c r="B15" s="2" t="s">
        <v>77</v>
      </c>
      <c r="C15" s="19">
        <v>0.72399999999999998</v>
      </c>
      <c r="D15" s="11">
        <v>54947.27</v>
      </c>
      <c r="E15" s="3" t="s">
        <v>118</v>
      </c>
      <c r="F15" s="8">
        <f t="shared" si="0"/>
        <v>39781.823479999999</v>
      </c>
    </row>
    <row r="16" spans="1:6" ht="132">
      <c r="A16" s="29">
        <v>14</v>
      </c>
      <c r="B16" s="2" t="s">
        <v>96</v>
      </c>
      <c r="C16" s="8">
        <v>4.2</v>
      </c>
      <c r="D16" s="8">
        <v>4330</v>
      </c>
      <c r="E16" s="3" t="s">
        <v>117</v>
      </c>
      <c r="F16" s="8">
        <f t="shared" si="0"/>
        <v>18186</v>
      </c>
    </row>
    <row r="17" spans="1:6" ht="51">
      <c r="A17" s="29">
        <v>15</v>
      </c>
      <c r="B17" s="12" t="s">
        <v>78</v>
      </c>
      <c r="C17" s="19">
        <v>3.7850000000000001</v>
      </c>
      <c r="D17" s="8">
        <v>5614.17</v>
      </c>
      <c r="E17" s="6" t="s">
        <v>9</v>
      </c>
      <c r="F17" s="8">
        <f t="shared" si="0"/>
        <v>21249.633450000001</v>
      </c>
    </row>
    <row r="18" spans="1:6" ht="51">
      <c r="A18" s="30">
        <v>16</v>
      </c>
      <c r="B18" s="13" t="s">
        <v>79</v>
      </c>
      <c r="C18" s="20">
        <v>17.89</v>
      </c>
      <c r="D18" s="20">
        <v>5837.17</v>
      </c>
      <c r="E18" s="21" t="s">
        <v>9</v>
      </c>
      <c r="F18" s="8">
        <f t="shared" si="0"/>
        <v>104426.9713</v>
      </c>
    </row>
    <row r="19" spans="1:6" ht="36">
      <c r="A19" s="31">
        <v>17</v>
      </c>
      <c r="B19" s="14" t="s">
        <v>10</v>
      </c>
      <c r="C19" s="22">
        <v>23.21</v>
      </c>
      <c r="D19" s="22">
        <v>21</v>
      </c>
      <c r="E19" s="4" t="s">
        <v>117</v>
      </c>
      <c r="F19" s="8">
        <f t="shared" si="0"/>
        <v>487.41</v>
      </c>
    </row>
    <row r="20" spans="1:6" ht="120">
      <c r="A20" s="32">
        <v>18</v>
      </c>
      <c r="B20" s="15" t="s">
        <v>80</v>
      </c>
      <c r="C20" s="16">
        <v>184.29</v>
      </c>
      <c r="D20" s="16">
        <v>148.55000000000001</v>
      </c>
      <c r="E20" s="5" t="s">
        <v>117</v>
      </c>
      <c r="F20" s="8">
        <f t="shared" si="0"/>
        <v>27376.279500000001</v>
      </c>
    </row>
    <row r="21" spans="1:6" ht="120">
      <c r="A21" s="29">
        <v>19</v>
      </c>
      <c r="B21" s="2" t="s">
        <v>81</v>
      </c>
      <c r="C21" s="8">
        <v>23.21</v>
      </c>
      <c r="D21" s="8">
        <v>130.55000000000001</v>
      </c>
      <c r="E21" s="3" t="s">
        <v>117</v>
      </c>
      <c r="F21" s="8">
        <f t="shared" si="0"/>
        <v>3030.0655000000002</v>
      </c>
    </row>
    <row r="22" spans="1:6" s="35" customFormat="1" ht="36">
      <c r="A22" s="7">
        <v>20</v>
      </c>
      <c r="B22" s="2" t="s">
        <v>86</v>
      </c>
      <c r="C22" s="8">
        <v>14.48</v>
      </c>
      <c r="D22" s="8">
        <v>32.76</v>
      </c>
      <c r="E22" s="3" t="s">
        <v>65</v>
      </c>
      <c r="F22" s="8">
        <f t="shared" si="0"/>
        <v>474.3648</v>
      </c>
    </row>
    <row r="23" spans="1:6" ht="108">
      <c r="A23" s="29">
        <v>21</v>
      </c>
      <c r="B23" s="2" t="s">
        <v>82</v>
      </c>
      <c r="C23" s="8">
        <v>19.8</v>
      </c>
      <c r="D23" s="8">
        <v>497</v>
      </c>
      <c r="E23" s="3" t="s">
        <v>119</v>
      </c>
      <c r="F23" s="8">
        <f t="shared" si="0"/>
        <v>9840.6</v>
      </c>
    </row>
    <row r="24" spans="1:6" ht="87" customHeight="1">
      <c r="A24" s="29">
        <v>22</v>
      </c>
      <c r="B24" s="2" t="s">
        <v>83</v>
      </c>
      <c r="C24" s="8">
        <v>6.3</v>
      </c>
      <c r="D24" s="8">
        <v>2581</v>
      </c>
      <c r="E24" s="3" t="s">
        <v>117</v>
      </c>
      <c r="F24" s="8">
        <f t="shared" si="0"/>
        <v>16260.3</v>
      </c>
    </row>
    <row r="25" spans="1:6" ht="72">
      <c r="A25" s="29">
        <v>23</v>
      </c>
      <c r="B25" s="1" t="s">
        <v>11</v>
      </c>
      <c r="C25" s="8">
        <v>5</v>
      </c>
      <c r="D25" s="8">
        <v>84</v>
      </c>
      <c r="E25" s="3" t="s">
        <v>26</v>
      </c>
      <c r="F25" s="8">
        <f t="shared" si="0"/>
        <v>420</v>
      </c>
    </row>
    <row r="26" spans="1:6" ht="48">
      <c r="A26" s="29">
        <v>24</v>
      </c>
      <c r="B26" s="1" t="s">
        <v>12</v>
      </c>
      <c r="C26" s="8">
        <v>15</v>
      </c>
      <c r="D26" s="8">
        <v>66</v>
      </c>
      <c r="E26" s="3" t="s">
        <v>26</v>
      </c>
      <c r="F26" s="8">
        <f t="shared" si="0"/>
        <v>990</v>
      </c>
    </row>
    <row r="27" spans="1:6" ht="59.25" customHeight="1">
      <c r="A27" s="29">
        <v>25</v>
      </c>
      <c r="B27" s="1" t="s">
        <v>13</v>
      </c>
      <c r="C27" s="8">
        <v>10</v>
      </c>
      <c r="D27" s="8">
        <v>87</v>
      </c>
      <c r="E27" s="3" t="s">
        <v>26</v>
      </c>
      <c r="F27" s="8">
        <f t="shared" si="0"/>
        <v>870</v>
      </c>
    </row>
    <row r="28" spans="1:6" ht="72">
      <c r="A28" s="29">
        <v>26</v>
      </c>
      <c r="B28" s="2" t="s">
        <v>97</v>
      </c>
      <c r="C28" s="8">
        <v>5</v>
      </c>
      <c r="D28" s="8">
        <v>159</v>
      </c>
      <c r="E28" s="3" t="s">
        <v>26</v>
      </c>
      <c r="F28" s="8">
        <f t="shared" si="0"/>
        <v>795</v>
      </c>
    </row>
    <row r="29" spans="1:6" ht="165">
      <c r="A29" s="29">
        <v>27</v>
      </c>
      <c r="B29" s="1" t="s">
        <v>100</v>
      </c>
      <c r="C29" s="8">
        <v>4</v>
      </c>
      <c r="D29" s="8">
        <v>480</v>
      </c>
      <c r="E29" s="3" t="s">
        <v>66</v>
      </c>
      <c r="F29" s="8">
        <f t="shared" si="0"/>
        <v>1920</v>
      </c>
    </row>
    <row r="30" spans="1:6" ht="60">
      <c r="A30" s="29">
        <v>28</v>
      </c>
      <c r="B30" s="2" t="s">
        <v>84</v>
      </c>
      <c r="C30" s="8">
        <v>207.5</v>
      </c>
      <c r="D30" s="8">
        <v>122</v>
      </c>
      <c r="E30" s="3" t="s">
        <v>117</v>
      </c>
      <c r="F30" s="8">
        <f t="shared" si="0"/>
        <v>25315</v>
      </c>
    </row>
    <row r="31" spans="1:6" ht="150">
      <c r="A31" s="29">
        <v>29</v>
      </c>
      <c r="B31" s="1" t="s">
        <v>98</v>
      </c>
      <c r="C31" s="8">
        <v>52.68</v>
      </c>
      <c r="D31" s="8">
        <v>44.2</v>
      </c>
      <c r="E31" s="3" t="s">
        <v>67</v>
      </c>
      <c r="F31" s="8">
        <f t="shared" si="0"/>
        <v>2328.4560000000001</v>
      </c>
    </row>
    <row r="32" spans="1:6" ht="75">
      <c r="A32" s="29">
        <v>30</v>
      </c>
      <c r="B32" s="17" t="s">
        <v>68</v>
      </c>
      <c r="C32" s="8">
        <v>52.68</v>
      </c>
      <c r="D32" s="8">
        <v>49</v>
      </c>
      <c r="E32" s="23" t="s">
        <v>67</v>
      </c>
      <c r="F32" s="8">
        <f t="shared" si="0"/>
        <v>2581.3200000000002</v>
      </c>
    </row>
    <row r="33" spans="1:6" ht="150.75" customHeight="1">
      <c r="A33" s="29">
        <v>31</v>
      </c>
      <c r="B33" s="1" t="s">
        <v>99</v>
      </c>
      <c r="C33" s="8">
        <v>72.39</v>
      </c>
      <c r="D33" s="8">
        <v>45.1</v>
      </c>
      <c r="E33" s="23" t="s">
        <v>67</v>
      </c>
      <c r="F33" s="8">
        <f t="shared" si="0"/>
        <v>3264.7890000000002</v>
      </c>
    </row>
    <row r="34" spans="1:6" ht="150.75" customHeight="1">
      <c r="A34" s="29">
        <v>32</v>
      </c>
      <c r="B34" s="1" t="s">
        <v>101</v>
      </c>
      <c r="C34" s="8">
        <v>72.39</v>
      </c>
      <c r="D34" s="8">
        <v>67</v>
      </c>
      <c r="E34" s="23" t="s">
        <v>67</v>
      </c>
      <c r="F34" s="8">
        <f t="shared" si="0"/>
        <v>4850.13</v>
      </c>
    </row>
    <row r="35" spans="1:6" ht="48.75" customHeight="1">
      <c r="A35" s="29">
        <v>33</v>
      </c>
      <c r="B35" s="2" t="s">
        <v>102</v>
      </c>
      <c r="C35" s="8">
        <v>6.35</v>
      </c>
      <c r="D35" s="8">
        <v>38</v>
      </c>
      <c r="E35" s="3" t="s">
        <v>117</v>
      </c>
      <c r="F35" s="8">
        <f t="shared" si="0"/>
        <v>241.29999999999998</v>
      </c>
    </row>
    <row r="36" spans="1:6" ht="132">
      <c r="A36" s="29">
        <v>34</v>
      </c>
      <c r="B36" s="2" t="s">
        <v>103</v>
      </c>
      <c r="C36" s="8">
        <v>6.35</v>
      </c>
      <c r="D36" s="8">
        <v>81</v>
      </c>
      <c r="E36" s="3" t="s">
        <v>117</v>
      </c>
      <c r="F36" s="8">
        <f t="shared" si="0"/>
        <v>514.35</v>
      </c>
    </row>
    <row r="37" spans="1:6" ht="84">
      <c r="A37" s="29">
        <v>35</v>
      </c>
      <c r="B37" s="2" t="s">
        <v>85</v>
      </c>
      <c r="C37" s="19">
        <v>0.51600000000000001</v>
      </c>
      <c r="D37" s="8">
        <v>9888</v>
      </c>
      <c r="E37" s="3" t="s">
        <v>120</v>
      </c>
      <c r="F37" s="8">
        <f t="shared" si="0"/>
        <v>5102.2080000000005</v>
      </c>
    </row>
    <row r="38" spans="1:6" ht="60">
      <c r="A38" s="29">
        <v>36</v>
      </c>
      <c r="B38" s="1" t="s">
        <v>14</v>
      </c>
      <c r="C38" s="8">
        <v>5.16</v>
      </c>
      <c r="D38" s="8">
        <v>29</v>
      </c>
      <c r="E38" s="3" t="s">
        <v>117</v>
      </c>
      <c r="F38" s="8">
        <f t="shared" si="0"/>
        <v>149.64000000000001</v>
      </c>
    </row>
    <row r="39" spans="1:6" ht="90" customHeight="1">
      <c r="A39" s="29">
        <v>37</v>
      </c>
      <c r="B39" s="1" t="s">
        <v>15</v>
      </c>
      <c r="C39" s="8">
        <v>5.16</v>
      </c>
      <c r="D39" s="8">
        <v>79</v>
      </c>
      <c r="E39" s="3" t="s">
        <v>117</v>
      </c>
      <c r="F39" s="8">
        <f t="shared" si="0"/>
        <v>407.64</v>
      </c>
    </row>
    <row r="40" spans="1:6" ht="324.75" customHeight="1">
      <c r="A40" s="29">
        <v>38</v>
      </c>
      <c r="B40" s="2" t="s">
        <v>104</v>
      </c>
      <c r="C40" s="8">
        <v>23.21</v>
      </c>
      <c r="D40" s="8">
        <v>1704</v>
      </c>
      <c r="E40" s="3" t="s">
        <v>117</v>
      </c>
      <c r="F40" s="8">
        <f t="shared" si="0"/>
        <v>39549.840000000004</v>
      </c>
    </row>
    <row r="41" spans="1:6" ht="144.75" customHeight="1">
      <c r="A41" s="29">
        <v>39</v>
      </c>
      <c r="B41" s="2" t="s">
        <v>105</v>
      </c>
      <c r="C41" s="8">
        <v>82.43</v>
      </c>
      <c r="D41" s="8">
        <v>1047</v>
      </c>
      <c r="E41" s="3" t="s">
        <v>117</v>
      </c>
      <c r="F41" s="8">
        <f t="shared" si="0"/>
        <v>86304.21</v>
      </c>
    </row>
    <row r="42" spans="1:6" ht="180">
      <c r="A42" s="29">
        <v>40</v>
      </c>
      <c r="B42" s="2" t="s">
        <v>106</v>
      </c>
      <c r="C42" s="8">
        <v>8.4</v>
      </c>
      <c r="D42" s="8">
        <v>183</v>
      </c>
      <c r="E42" s="3" t="s">
        <v>121</v>
      </c>
      <c r="F42" s="8">
        <f t="shared" si="0"/>
        <v>1537.2</v>
      </c>
    </row>
    <row r="43" spans="1:6">
      <c r="A43" s="29">
        <v>41</v>
      </c>
      <c r="B43" s="18" t="s">
        <v>16</v>
      </c>
      <c r="C43" s="8">
        <v>7.2</v>
      </c>
      <c r="D43" s="8">
        <v>658</v>
      </c>
      <c r="E43" s="3" t="s">
        <v>121</v>
      </c>
      <c r="F43" s="8">
        <f t="shared" si="0"/>
        <v>4737.6000000000004</v>
      </c>
    </row>
    <row r="44" spans="1:6">
      <c r="A44" s="29">
        <v>42</v>
      </c>
      <c r="B44" s="18" t="s">
        <v>17</v>
      </c>
      <c r="C44" s="8">
        <v>6.48</v>
      </c>
      <c r="D44" s="8">
        <v>263</v>
      </c>
      <c r="E44" s="3" t="s">
        <v>121</v>
      </c>
      <c r="F44" s="8">
        <f t="shared" si="0"/>
        <v>1704.24</v>
      </c>
    </row>
    <row r="45" spans="1:6" ht="50.25" customHeight="1">
      <c r="A45" s="29">
        <v>43</v>
      </c>
      <c r="B45" s="2" t="s">
        <v>107</v>
      </c>
      <c r="C45" s="8">
        <v>1.08</v>
      </c>
      <c r="D45" s="8">
        <v>585</v>
      </c>
      <c r="E45" s="3" t="s">
        <v>8</v>
      </c>
      <c r="F45" s="8">
        <f t="shared" si="0"/>
        <v>631.80000000000007</v>
      </c>
    </row>
    <row r="46" spans="1:6" ht="50.25" customHeight="1">
      <c r="A46" s="29">
        <v>44</v>
      </c>
      <c r="B46" s="1" t="s">
        <v>18</v>
      </c>
      <c r="C46" s="8">
        <v>450</v>
      </c>
      <c r="D46" s="8">
        <v>12</v>
      </c>
      <c r="E46" s="3" t="s">
        <v>26</v>
      </c>
      <c r="F46" s="8">
        <f t="shared" si="0"/>
        <v>5400</v>
      </c>
    </row>
    <row r="47" spans="1:6" ht="85.5" customHeight="1">
      <c r="A47" s="29">
        <f>A46+1</f>
        <v>45</v>
      </c>
      <c r="B47" s="2" t="s">
        <v>69</v>
      </c>
      <c r="C47" s="9">
        <v>10</v>
      </c>
      <c r="D47" s="9">
        <v>162</v>
      </c>
      <c r="E47" s="10" t="s">
        <v>26</v>
      </c>
      <c r="F47" s="8">
        <f t="shared" si="0"/>
        <v>1620</v>
      </c>
    </row>
    <row r="48" spans="1:6" ht="35.25" customHeight="1">
      <c r="A48" s="29">
        <v>46</v>
      </c>
      <c r="B48" s="1" t="s">
        <v>19</v>
      </c>
      <c r="C48" s="9">
        <v>3</v>
      </c>
      <c r="D48" s="9">
        <v>187</v>
      </c>
      <c r="E48" s="10" t="s">
        <v>26</v>
      </c>
      <c r="F48" s="8">
        <f t="shared" si="0"/>
        <v>561</v>
      </c>
    </row>
    <row r="49" spans="1:6" ht="36" customHeight="1">
      <c r="A49" s="29">
        <v>47</v>
      </c>
      <c r="B49" s="1" t="s">
        <v>20</v>
      </c>
      <c r="C49" s="9">
        <v>3</v>
      </c>
      <c r="D49" s="9">
        <v>127</v>
      </c>
      <c r="E49" s="10" t="s">
        <v>26</v>
      </c>
      <c r="F49" s="8">
        <f t="shared" si="0"/>
        <v>381</v>
      </c>
    </row>
    <row r="50" spans="1:6">
      <c r="A50" s="29"/>
      <c r="B50" s="1" t="s">
        <v>21</v>
      </c>
      <c r="C50" s="9"/>
      <c r="D50" s="9"/>
      <c r="E50" s="10"/>
      <c r="F50" s="8"/>
    </row>
    <row r="51" spans="1:6" ht="60">
      <c r="A51" s="29">
        <v>48</v>
      </c>
      <c r="B51" s="1" t="s">
        <v>22</v>
      </c>
      <c r="C51" s="8">
        <v>4</v>
      </c>
      <c r="D51" s="9">
        <v>3104</v>
      </c>
      <c r="E51" s="10" t="s">
        <v>26</v>
      </c>
      <c r="F51" s="8">
        <f t="shared" ref="F51:F96" si="1">C51*D51</f>
        <v>12416</v>
      </c>
    </row>
    <row r="52" spans="1:6" ht="72">
      <c r="A52" s="29">
        <f>A51+1</f>
        <v>49</v>
      </c>
      <c r="B52" s="1" t="s">
        <v>23</v>
      </c>
      <c r="C52" s="8">
        <v>4</v>
      </c>
      <c r="D52" s="9">
        <v>380</v>
      </c>
      <c r="E52" s="10" t="s">
        <v>26</v>
      </c>
      <c r="F52" s="8">
        <f t="shared" si="1"/>
        <v>1520</v>
      </c>
    </row>
    <row r="53" spans="1:6" ht="72">
      <c r="A53" s="29">
        <f t="shared" ref="A53:A96" si="2">A52+1</f>
        <v>50</v>
      </c>
      <c r="B53" s="1" t="s">
        <v>24</v>
      </c>
      <c r="C53" s="8">
        <v>3</v>
      </c>
      <c r="D53" s="9">
        <v>945</v>
      </c>
      <c r="E53" s="10" t="s">
        <v>26</v>
      </c>
      <c r="F53" s="8">
        <f t="shared" si="1"/>
        <v>2835</v>
      </c>
    </row>
    <row r="54" spans="1:6" ht="75">
      <c r="A54" s="29">
        <f t="shared" si="2"/>
        <v>51</v>
      </c>
      <c r="B54" s="1" t="s">
        <v>70</v>
      </c>
      <c r="C54" s="8">
        <v>2</v>
      </c>
      <c r="D54" s="9">
        <v>881</v>
      </c>
      <c r="E54" s="10" t="s">
        <v>71</v>
      </c>
      <c r="F54" s="8">
        <f t="shared" si="1"/>
        <v>1762</v>
      </c>
    </row>
    <row r="55" spans="1:6" ht="60">
      <c r="A55" s="29">
        <f t="shared" si="2"/>
        <v>52</v>
      </c>
      <c r="B55" s="2" t="s">
        <v>89</v>
      </c>
      <c r="C55" s="8">
        <v>4</v>
      </c>
      <c r="D55" s="8">
        <v>1015</v>
      </c>
      <c r="E55" s="10" t="s">
        <v>122</v>
      </c>
      <c r="F55" s="8">
        <f t="shared" si="1"/>
        <v>4060</v>
      </c>
    </row>
    <row r="56" spans="1:6" ht="60">
      <c r="A56" s="29">
        <f t="shared" si="2"/>
        <v>53</v>
      </c>
      <c r="B56" s="2" t="s">
        <v>108</v>
      </c>
      <c r="C56" s="8">
        <v>4</v>
      </c>
      <c r="D56" s="8">
        <v>155</v>
      </c>
      <c r="E56" s="3" t="s">
        <v>26</v>
      </c>
      <c r="F56" s="8">
        <f t="shared" si="1"/>
        <v>620</v>
      </c>
    </row>
    <row r="57" spans="1:6" ht="48">
      <c r="A57" s="29">
        <f t="shared" si="2"/>
        <v>54</v>
      </c>
      <c r="B57" s="2" t="s">
        <v>109</v>
      </c>
      <c r="C57" s="8">
        <v>2</v>
      </c>
      <c r="D57" s="9">
        <v>414</v>
      </c>
      <c r="E57" s="10" t="s">
        <v>26</v>
      </c>
      <c r="F57" s="8">
        <f t="shared" si="1"/>
        <v>828</v>
      </c>
    </row>
    <row r="58" spans="1:6" ht="96">
      <c r="A58" s="29">
        <f t="shared" si="2"/>
        <v>55</v>
      </c>
      <c r="B58" s="2" t="s">
        <v>110</v>
      </c>
      <c r="C58" s="8">
        <v>2</v>
      </c>
      <c r="D58" s="8">
        <v>2208</v>
      </c>
      <c r="E58" s="3" t="s">
        <v>26</v>
      </c>
      <c r="F58" s="8">
        <f t="shared" si="1"/>
        <v>4416</v>
      </c>
    </row>
    <row r="59" spans="1:6" ht="36">
      <c r="A59" s="29">
        <f t="shared" si="2"/>
        <v>56</v>
      </c>
      <c r="B59" s="2" t="s">
        <v>25</v>
      </c>
      <c r="C59" s="8">
        <v>2</v>
      </c>
      <c r="D59" s="8">
        <v>1497</v>
      </c>
      <c r="E59" s="3" t="s">
        <v>26</v>
      </c>
      <c r="F59" s="8">
        <f t="shared" si="1"/>
        <v>2994</v>
      </c>
    </row>
    <row r="60" spans="1:6" ht="60">
      <c r="A60" s="29">
        <f t="shared" si="2"/>
        <v>57</v>
      </c>
      <c r="B60" s="1" t="s">
        <v>27</v>
      </c>
      <c r="C60" s="8">
        <v>5</v>
      </c>
      <c r="D60" s="8">
        <v>107</v>
      </c>
      <c r="E60" s="10" t="s">
        <v>26</v>
      </c>
      <c r="F60" s="8">
        <f t="shared" si="1"/>
        <v>535</v>
      </c>
    </row>
    <row r="61" spans="1:6" ht="60">
      <c r="A61" s="29">
        <f t="shared" si="2"/>
        <v>58</v>
      </c>
      <c r="B61" s="1" t="s">
        <v>28</v>
      </c>
      <c r="C61" s="8">
        <v>2</v>
      </c>
      <c r="D61" s="9">
        <v>91</v>
      </c>
      <c r="E61" s="10" t="s">
        <v>26</v>
      </c>
      <c r="F61" s="8">
        <f t="shared" si="1"/>
        <v>182</v>
      </c>
    </row>
    <row r="62" spans="1:6" ht="48">
      <c r="A62" s="29">
        <f t="shared" si="2"/>
        <v>59</v>
      </c>
      <c r="B62" s="1" t="s">
        <v>29</v>
      </c>
      <c r="C62" s="9">
        <v>5</v>
      </c>
      <c r="D62" s="8">
        <v>1251</v>
      </c>
      <c r="E62" s="10" t="s">
        <v>26</v>
      </c>
      <c r="F62" s="8">
        <f t="shared" si="1"/>
        <v>6255</v>
      </c>
    </row>
    <row r="63" spans="1:6" ht="48">
      <c r="A63" s="29">
        <f t="shared" si="2"/>
        <v>60</v>
      </c>
      <c r="B63" s="1" t="s">
        <v>30</v>
      </c>
      <c r="C63" s="9">
        <v>7</v>
      </c>
      <c r="D63" s="8">
        <v>539</v>
      </c>
      <c r="E63" s="10" t="s">
        <v>26</v>
      </c>
      <c r="F63" s="8">
        <f t="shared" si="1"/>
        <v>3773</v>
      </c>
    </row>
    <row r="64" spans="1:6" ht="60">
      <c r="A64" s="29">
        <f t="shared" si="2"/>
        <v>61</v>
      </c>
      <c r="B64" s="2" t="s">
        <v>111</v>
      </c>
      <c r="C64" s="8">
        <v>5</v>
      </c>
      <c r="D64" s="8">
        <v>493</v>
      </c>
      <c r="E64" s="10" t="s">
        <v>26</v>
      </c>
      <c r="F64" s="8">
        <f t="shared" si="1"/>
        <v>2465</v>
      </c>
    </row>
    <row r="65" spans="1:6" ht="48">
      <c r="A65" s="29">
        <f t="shared" si="2"/>
        <v>62</v>
      </c>
      <c r="B65" s="18" t="s">
        <v>31</v>
      </c>
      <c r="C65" s="8">
        <v>5</v>
      </c>
      <c r="D65" s="8">
        <v>815</v>
      </c>
      <c r="E65" s="3" t="s">
        <v>26</v>
      </c>
      <c r="F65" s="8">
        <f t="shared" si="1"/>
        <v>4075</v>
      </c>
    </row>
    <row r="66" spans="1:6" ht="96">
      <c r="A66" s="29">
        <f t="shared" si="2"/>
        <v>63</v>
      </c>
      <c r="B66" s="2" t="s">
        <v>112</v>
      </c>
      <c r="C66" s="8">
        <v>2</v>
      </c>
      <c r="D66" s="8">
        <v>555</v>
      </c>
      <c r="E66" s="3" t="s">
        <v>26</v>
      </c>
      <c r="F66" s="8">
        <f t="shared" si="1"/>
        <v>1110</v>
      </c>
    </row>
    <row r="67" spans="1:6" ht="205.5" customHeight="1">
      <c r="A67" s="29">
        <f t="shared" si="2"/>
        <v>64</v>
      </c>
      <c r="B67" s="2" t="s">
        <v>113</v>
      </c>
      <c r="C67" s="9">
        <v>25</v>
      </c>
      <c r="D67" s="9">
        <v>177</v>
      </c>
      <c r="E67" s="10" t="s">
        <v>119</v>
      </c>
      <c r="F67" s="8">
        <f t="shared" si="1"/>
        <v>4425</v>
      </c>
    </row>
    <row r="68" spans="1:6" ht="24">
      <c r="A68" s="29">
        <f t="shared" si="2"/>
        <v>65</v>
      </c>
      <c r="B68" s="1" t="s">
        <v>32</v>
      </c>
      <c r="C68" s="9">
        <v>10</v>
      </c>
      <c r="D68" s="9">
        <v>101</v>
      </c>
      <c r="E68" s="10" t="s">
        <v>119</v>
      </c>
      <c r="F68" s="8">
        <f t="shared" si="1"/>
        <v>1010</v>
      </c>
    </row>
    <row r="69" spans="1:6" ht="24">
      <c r="A69" s="29">
        <f t="shared" si="2"/>
        <v>66</v>
      </c>
      <c r="B69" s="1" t="s">
        <v>33</v>
      </c>
      <c r="C69" s="9">
        <v>10</v>
      </c>
      <c r="D69" s="9">
        <v>137</v>
      </c>
      <c r="E69" s="10" t="s">
        <v>119</v>
      </c>
      <c r="F69" s="8">
        <f t="shared" si="1"/>
        <v>1370</v>
      </c>
    </row>
    <row r="70" spans="1:6" ht="51">
      <c r="A70" s="29">
        <f t="shared" si="2"/>
        <v>67</v>
      </c>
      <c r="B70" s="1" t="s">
        <v>34</v>
      </c>
      <c r="C70" s="24">
        <v>2</v>
      </c>
      <c r="D70" s="8">
        <v>778</v>
      </c>
      <c r="E70" s="3" t="s">
        <v>26</v>
      </c>
      <c r="F70" s="8">
        <f t="shared" si="1"/>
        <v>1556</v>
      </c>
    </row>
    <row r="71" spans="1:6" ht="48">
      <c r="A71" s="29">
        <f t="shared" si="2"/>
        <v>68</v>
      </c>
      <c r="B71" s="1" t="s">
        <v>35</v>
      </c>
      <c r="C71" s="8">
        <v>2</v>
      </c>
      <c r="D71" s="9">
        <v>5128</v>
      </c>
      <c r="E71" s="10" t="s">
        <v>26</v>
      </c>
      <c r="F71" s="8">
        <f t="shared" si="1"/>
        <v>10256</v>
      </c>
    </row>
    <row r="72" spans="1:6" ht="48">
      <c r="A72" s="29">
        <f t="shared" si="2"/>
        <v>69</v>
      </c>
      <c r="B72" s="1" t="s">
        <v>36</v>
      </c>
      <c r="C72" s="8">
        <v>2</v>
      </c>
      <c r="D72" s="9">
        <v>96</v>
      </c>
      <c r="E72" s="10" t="s">
        <v>26</v>
      </c>
      <c r="F72" s="8">
        <f t="shared" si="1"/>
        <v>192</v>
      </c>
    </row>
    <row r="73" spans="1:6" ht="36">
      <c r="A73" s="29">
        <f t="shared" si="2"/>
        <v>70</v>
      </c>
      <c r="B73" s="1" t="s">
        <v>37</v>
      </c>
      <c r="C73" s="8">
        <v>4</v>
      </c>
      <c r="D73" s="8">
        <v>19</v>
      </c>
      <c r="E73" s="3" t="s">
        <v>26</v>
      </c>
      <c r="F73" s="8">
        <f t="shared" si="1"/>
        <v>76</v>
      </c>
    </row>
    <row r="74" spans="1:6" ht="48">
      <c r="A74" s="29">
        <f t="shared" si="2"/>
        <v>71</v>
      </c>
      <c r="B74" s="1" t="s">
        <v>38</v>
      </c>
      <c r="C74" s="8">
        <v>30</v>
      </c>
      <c r="D74" s="9">
        <v>292</v>
      </c>
      <c r="E74" s="10" t="s">
        <v>119</v>
      </c>
      <c r="F74" s="8">
        <f t="shared" si="1"/>
        <v>8760</v>
      </c>
    </row>
    <row r="75" spans="1:6" ht="25.5">
      <c r="A75" s="29">
        <f t="shared" si="2"/>
        <v>72</v>
      </c>
      <c r="B75" s="1" t="s">
        <v>39</v>
      </c>
      <c r="C75" s="8">
        <v>8</v>
      </c>
      <c r="D75" s="8">
        <v>85</v>
      </c>
      <c r="E75" s="3" t="s">
        <v>26</v>
      </c>
      <c r="F75" s="8">
        <f t="shared" si="1"/>
        <v>680</v>
      </c>
    </row>
    <row r="76" spans="1:6">
      <c r="A76" s="29">
        <f t="shared" si="2"/>
        <v>73</v>
      </c>
      <c r="B76" s="3" t="s">
        <v>40</v>
      </c>
      <c r="C76" s="8">
        <v>12</v>
      </c>
      <c r="D76" s="8">
        <v>85</v>
      </c>
      <c r="E76" s="3" t="s">
        <v>26</v>
      </c>
      <c r="F76" s="8">
        <f t="shared" si="1"/>
        <v>1020</v>
      </c>
    </row>
    <row r="77" spans="1:6">
      <c r="A77" s="29">
        <f t="shared" si="2"/>
        <v>74</v>
      </c>
      <c r="B77" s="3" t="s">
        <v>41</v>
      </c>
      <c r="C77" s="8">
        <v>10</v>
      </c>
      <c r="D77" s="8">
        <v>195</v>
      </c>
      <c r="E77" s="3" t="s">
        <v>26</v>
      </c>
      <c r="F77" s="8">
        <f t="shared" si="1"/>
        <v>1950</v>
      </c>
    </row>
    <row r="78" spans="1:6">
      <c r="A78" s="29">
        <f t="shared" si="2"/>
        <v>75</v>
      </c>
      <c r="B78" s="3" t="s">
        <v>42</v>
      </c>
      <c r="C78" s="8">
        <v>10</v>
      </c>
      <c r="D78" s="8">
        <v>89</v>
      </c>
      <c r="E78" s="3" t="s">
        <v>26</v>
      </c>
      <c r="F78" s="8">
        <f t="shared" si="1"/>
        <v>890</v>
      </c>
    </row>
    <row r="79" spans="1:6">
      <c r="A79" s="29">
        <f t="shared" si="2"/>
        <v>76</v>
      </c>
      <c r="B79" s="3" t="s">
        <v>43</v>
      </c>
      <c r="C79" s="8">
        <v>7</v>
      </c>
      <c r="D79" s="8">
        <v>147</v>
      </c>
      <c r="E79" s="3" t="s">
        <v>26</v>
      </c>
      <c r="F79" s="8">
        <f t="shared" si="1"/>
        <v>1029</v>
      </c>
    </row>
    <row r="80" spans="1:6">
      <c r="A80" s="29">
        <f t="shared" si="2"/>
        <v>77</v>
      </c>
      <c r="B80" s="3" t="s">
        <v>44</v>
      </c>
      <c r="C80" s="8">
        <v>30</v>
      </c>
      <c r="D80" s="8">
        <v>21</v>
      </c>
      <c r="E80" s="3" t="s">
        <v>26</v>
      </c>
      <c r="F80" s="8">
        <f t="shared" si="1"/>
        <v>630</v>
      </c>
    </row>
    <row r="81" spans="1:6" ht="25.5">
      <c r="A81" s="29">
        <f t="shared" si="2"/>
        <v>78</v>
      </c>
      <c r="B81" s="3" t="s">
        <v>45</v>
      </c>
      <c r="C81" s="8">
        <v>4</v>
      </c>
      <c r="D81" s="8">
        <v>142</v>
      </c>
      <c r="E81" s="3" t="s">
        <v>26</v>
      </c>
      <c r="F81" s="8">
        <f t="shared" si="1"/>
        <v>568</v>
      </c>
    </row>
    <row r="82" spans="1:6">
      <c r="A82" s="29">
        <f t="shared" si="2"/>
        <v>79</v>
      </c>
      <c r="B82" s="3" t="s">
        <v>46</v>
      </c>
      <c r="C82" s="8">
        <v>7</v>
      </c>
      <c r="D82" s="8">
        <v>144</v>
      </c>
      <c r="E82" s="3" t="s">
        <v>26</v>
      </c>
      <c r="F82" s="8">
        <f t="shared" si="1"/>
        <v>1008</v>
      </c>
    </row>
    <row r="83" spans="1:6">
      <c r="A83" s="29">
        <f t="shared" si="2"/>
        <v>80</v>
      </c>
      <c r="B83" s="3" t="s">
        <v>47</v>
      </c>
      <c r="C83" s="8">
        <v>15</v>
      </c>
      <c r="D83" s="8">
        <v>17</v>
      </c>
      <c r="E83" s="3" t="s">
        <v>26</v>
      </c>
      <c r="F83" s="8">
        <f t="shared" si="1"/>
        <v>255</v>
      </c>
    </row>
    <row r="84" spans="1:6">
      <c r="A84" s="29">
        <f t="shared" si="2"/>
        <v>81</v>
      </c>
      <c r="B84" s="3" t="s">
        <v>48</v>
      </c>
      <c r="C84" s="8">
        <v>1</v>
      </c>
      <c r="D84" s="8">
        <v>187</v>
      </c>
      <c r="E84" s="25" t="s">
        <v>123</v>
      </c>
      <c r="F84" s="8">
        <f t="shared" si="1"/>
        <v>187</v>
      </c>
    </row>
    <row r="85" spans="1:6">
      <c r="A85" s="29">
        <f t="shared" si="2"/>
        <v>82</v>
      </c>
      <c r="B85" s="3" t="s">
        <v>49</v>
      </c>
      <c r="C85" s="8">
        <v>1</v>
      </c>
      <c r="D85" s="8">
        <v>103</v>
      </c>
      <c r="E85" s="25" t="s">
        <v>124</v>
      </c>
      <c r="F85" s="8">
        <f t="shared" si="1"/>
        <v>103</v>
      </c>
    </row>
    <row r="86" spans="1:6" ht="72">
      <c r="A86" s="29">
        <f t="shared" si="2"/>
        <v>83</v>
      </c>
      <c r="B86" s="1" t="s">
        <v>50</v>
      </c>
      <c r="C86" s="8">
        <v>25</v>
      </c>
      <c r="D86" s="8">
        <v>84</v>
      </c>
      <c r="E86" s="3" t="s">
        <v>119</v>
      </c>
      <c r="F86" s="8">
        <f t="shared" si="1"/>
        <v>2100</v>
      </c>
    </row>
    <row r="87" spans="1:6" ht="132">
      <c r="A87" s="29">
        <f t="shared" si="2"/>
        <v>84</v>
      </c>
      <c r="B87" s="2" t="s">
        <v>114</v>
      </c>
      <c r="C87" s="8">
        <v>30</v>
      </c>
      <c r="D87" s="8">
        <v>188</v>
      </c>
      <c r="E87" s="3" t="s">
        <v>119</v>
      </c>
      <c r="F87" s="8">
        <f t="shared" si="1"/>
        <v>5640</v>
      </c>
    </row>
    <row r="88" spans="1:6">
      <c r="A88" s="29">
        <f t="shared" si="2"/>
        <v>85</v>
      </c>
      <c r="B88" s="3" t="s">
        <v>51</v>
      </c>
      <c r="C88" s="8">
        <v>6</v>
      </c>
      <c r="D88" s="8">
        <v>84</v>
      </c>
      <c r="E88" s="3" t="s">
        <v>119</v>
      </c>
      <c r="F88" s="8">
        <f t="shared" si="1"/>
        <v>504</v>
      </c>
    </row>
    <row r="89" spans="1:6">
      <c r="A89" s="29">
        <f t="shared" si="2"/>
        <v>86</v>
      </c>
      <c r="B89" s="3" t="s">
        <v>52</v>
      </c>
      <c r="C89" s="8">
        <v>2</v>
      </c>
      <c r="D89" s="8">
        <v>78</v>
      </c>
      <c r="E89" s="3" t="s">
        <v>119</v>
      </c>
      <c r="F89" s="8">
        <f t="shared" si="1"/>
        <v>156</v>
      </c>
    </row>
    <row r="90" spans="1:6" ht="276.75" customHeight="1">
      <c r="A90" s="29">
        <f t="shared" si="2"/>
        <v>87</v>
      </c>
      <c r="B90" s="2" t="s">
        <v>53</v>
      </c>
      <c r="C90" s="8">
        <v>3</v>
      </c>
      <c r="D90" s="9">
        <v>7248</v>
      </c>
      <c r="E90" s="10" t="s">
        <v>26</v>
      </c>
      <c r="F90" s="8">
        <f t="shared" si="1"/>
        <v>21744</v>
      </c>
    </row>
    <row r="91" spans="1:6" ht="270.75" customHeight="1">
      <c r="A91" s="29">
        <f t="shared" si="2"/>
        <v>88</v>
      </c>
      <c r="B91" s="1" t="s">
        <v>54</v>
      </c>
      <c r="C91" s="8">
        <v>1</v>
      </c>
      <c r="D91" s="26">
        <v>48162</v>
      </c>
      <c r="E91" s="10" t="s">
        <v>26</v>
      </c>
      <c r="F91" s="8">
        <f t="shared" si="1"/>
        <v>48162</v>
      </c>
    </row>
    <row r="92" spans="1:6" ht="260.25" customHeight="1">
      <c r="A92" s="29">
        <f t="shared" si="2"/>
        <v>89</v>
      </c>
      <c r="B92" s="1" t="s">
        <v>55</v>
      </c>
      <c r="C92" s="8">
        <v>1</v>
      </c>
      <c r="D92" s="26">
        <v>16621</v>
      </c>
      <c r="E92" s="10" t="s">
        <v>26</v>
      </c>
      <c r="F92" s="8">
        <f t="shared" si="1"/>
        <v>16621</v>
      </c>
    </row>
    <row r="93" spans="1:6" ht="65.25" customHeight="1">
      <c r="A93" s="29">
        <f t="shared" si="2"/>
        <v>90</v>
      </c>
      <c r="B93" s="1" t="s">
        <v>56</v>
      </c>
      <c r="C93" s="9">
        <v>2</v>
      </c>
      <c r="D93" s="9">
        <v>430</v>
      </c>
      <c r="E93" s="10" t="s">
        <v>26</v>
      </c>
      <c r="F93" s="8">
        <f t="shared" si="1"/>
        <v>860</v>
      </c>
    </row>
    <row r="94" spans="1:6" ht="66.75" customHeight="1">
      <c r="A94" s="29">
        <f t="shared" si="2"/>
        <v>91</v>
      </c>
      <c r="B94" s="34" t="s">
        <v>115</v>
      </c>
      <c r="C94" s="8">
        <v>2</v>
      </c>
      <c r="D94" s="8">
        <v>484</v>
      </c>
      <c r="E94" s="3" t="s">
        <v>26</v>
      </c>
      <c r="F94" s="8">
        <f t="shared" si="1"/>
        <v>968</v>
      </c>
    </row>
    <row r="95" spans="1:6" ht="43.5" customHeight="1">
      <c r="A95" s="29">
        <f t="shared" si="2"/>
        <v>92</v>
      </c>
      <c r="B95" s="1" t="s">
        <v>57</v>
      </c>
      <c r="C95" s="8">
        <v>4</v>
      </c>
      <c r="D95" s="8">
        <v>58</v>
      </c>
      <c r="E95" s="3" t="s">
        <v>26</v>
      </c>
      <c r="F95" s="8">
        <f t="shared" si="1"/>
        <v>232</v>
      </c>
    </row>
    <row r="96" spans="1:6" ht="55.5" customHeight="1">
      <c r="A96" s="29">
        <f t="shared" si="2"/>
        <v>93</v>
      </c>
      <c r="B96" s="1" t="s">
        <v>58</v>
      </c>
      <c r="C96" s="8">
        <v>2</v>
      </c>
      <c r="D96" s="8">
        <v>341</v>
      </c>
      <c r="E96" s="3" t="s">
        <v>26</v>
      </c>
      <c r="F96" s="20">
        <f t="shared" si="1"/>
        <v>682</v>
      </c>
    </row>
    <row r="97" spans="1:6">
      <c r="A97" s="29"/>
      <c r="B97" s="1"/>
      <c r="C97" s="8"/>
      <c r="D97" s="8"/>
      <c r="E97" s="3"/>
      <c r="F97" s="39">
        <f>SUM(F3:F96)</f>
        <v>745537.03200999985</v>
      </c>
    </row>
    <row r="98" spans="1:6">
      <c r="A98" s="29"/>
      <c r="B98" s="48" t="s">
        <v>59</v>
      </c>
      <c r="C98" s="47"/>
      <c r="D98" s="27">
        <v>0.09</v>
      </c>
      <c r="E98" s="36"/>
      <c r="F98" s="40">
        <f>F97*9%</f>
        <v>67098.33288089998</v>
      </c>
    </row>
    <row r="99" spans="1:6">
      <c r="A99" s="28"/>
      <c r="B99" s="48" t="s">
        <v>60</v>
      </c>
      <c r="C99" s="47"/>
      <c r="D99" s="27">
        <v>0.09</v>
      </c>
      <c r="E99" s="36"/>
      <c r="F99" s="40">
        <f>F97*9%</f>
        <v>67098.33288089998</v>
      </c>
    </row>
    <row r="100" spans="1:6">
      <c r="A100" s="28"/>
      <c r="B100" s="45" t="s">
        <v>61</v>
      </c>
      <c r="C100" s="46"/>
      <c r="D100" s="47"/>
      <c r="E100" s="36"/>
      <c r="F100" s="41">
        <f>SUM(F97:F99)</f>
        <v>879733.69777179987</v>
      </c>
    </row>
    <row r="101" spans="1:6">
      <c r="A101" s="28"/>
      <c r="B101" s="48" t="s">
        <v>87</v>
      </c>
      <c r="C101" s="47"/>
      <c r="D101" s="27">
        <v>0.01</v>
      </c>
      <c r="E101" s="36"/>
      <c r="F101" s="40">
        <f>F100*1%</f>
        <v>8797.3369777179996</v>
      </c>
    </row>
    <row r="102" spans="1:6">
      <c r="A102" s="28"/>
      <c r="B102" s="48" t="s">
        <v>88</v>
      </c>
      <c r="C102" s="46"/>
      <c r="D102" s="47"/>
      <c r="E102" s="38"/>
      <c r="F102" s="41">
        <f>SUM(F100:F101)</f>
        <v>888531.03474951792</v>
      </c>
    </row>
    <row r="103" spans="1:6">
      <c r="A103" s="28"/>
      <c r="B103" s="45" t="s">
        <v>62</v>
      </c>
      <c r="C103" s="46"/>
      <c r="D103" s="47"/>
      <c r="E103" s="36"/>
      <c r="F103" s="40">
        <f>F100*3%</f>
        <v>26392.010933153993</v>
      </c>
    </row>
    <row r="104" spans="1:6">
      <c r="A104" s="28"/>
      <c r="B104" s="48" t="s">
        <v>63</v>
      </c>
      <c r="C104" s="46"/>
      <c r="D104" s="47"/>
      <c r="E104" s="36"/>
      <c r="F104" s="40">
        <f>SUM(F102:F103)</f>
        <v>914923.04568267195</v>
      </c>
    </row>
    <row r="105" spans="1:6" ht="16.5" thickBot="1">
      <c r="A105" s="33"/>
      <c r="B105" s="50" t="s">
        <v>64</v>
      </c>
      <c r="C105" s="51"/>
      <c r="D105" s="52"/>
      <c r="E105" s="37"/>
      <c r="F105" s="42">
        <f>ROUNDDOWN(F104,0)</f>
        <v>914923</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2025-08-11T09:33:41Z</dcterms:modified>
</cp:coreProperties>
</file>