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Sheet3!$A$1:$F$108</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s="1"/>
  <c r="F99" l="1"/>
  <c r="F98"/>
  <c r="F100" l="1"/>
  <c r="F103" s="1"/>
  <c r="F101" l="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<sst xmlns="http://schemas.openxmlformats.org/spreadsheetml/2006/main" count="202" uniqueCount="131">
  <si>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</si>
  <si>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</si>
  <si>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</si>
  <si>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</si>
  <si>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</si>
  <si>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</si>
  <si>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</si>
  <si>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</si>
  <si>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</si>
  <si>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</si>
  <si>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</si>
  <si>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</si>
  <si>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</si>
  <si>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</si>
  <si>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</si>
  <si>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</si>
  <si>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</si>
  <si>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</si>
  <si>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</si>
  <si>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</si>
  <si>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</si>
  <si>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</si>
  <si>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</si>
  <si>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</si>
  <si>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</si>
  <si>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</si>
  <si>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</si>
  <si>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</si>
  <si>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</si>
  <si>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</si>
  <si>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</si>
  <si>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</si>
  <si>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</si>
  <si>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</si>
  <si>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</si>
  <si>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</si>
  <si>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</si>
  <si>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</si>
  <si>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</si>
  <si>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</si>
  <si>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</si>
  <si>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</si>
  <si>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</si>
  <si>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</si>
  <si>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</si>
  <si>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</si>
  <si>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</si>
  <si>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</si>
  <si>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</si>
  <si>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</si>
  <si>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</si>
  <si>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</si>
  <si>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</si>
  <si>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</si>
  <si>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</si>
  <si>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</si>
  <si>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</si>
  <si>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</si>
  <si>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</si>
  <si>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</si>
  <si>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</si>
  <si>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</si>
  <si>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</si>
  <si>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</si>
  <si>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</si>
  <si>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</si>
  <si>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</si>
  <si>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</si>
  <si>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</si>
  <si>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</si>
  <si>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</si>
  <si>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</si>
  <si>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</si>
  <si>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</si>
  <si>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</si>
  <si>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</si>
  <si>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</si>
  <si>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</si>
  <si>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</si>
  <si>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</si>
  <si>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</si>
  <si>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</si>
  <si>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</si>
  <si>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</si>
  <si>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</si>
  <si>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</si>
  <si>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</si>
  <si>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</si>
  <si>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</si>
  <si>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</si>
  <si>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</si>
  <si>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</si>
  <si>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</si>
  <si>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</si>
  <si>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</si>
  <si>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</si>
  <si>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</si>
  <si>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</si>
  <si>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</si>
  <si>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</si>
  <si>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</si>
  <si>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</si>
  <si>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</si>
  <si>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</si>
  <si>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</si>
  <si>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</si>
  <si>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</si>
  <si>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</si>
  <si>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</si>
  <si>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</si>
  <si>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</si>
  <si>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</si>
  <si>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</si>
  <si>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</si>
  <si>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</si>
  <si>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</si>
  <si>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</si>
  <si>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</si>
  <si>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</si>
  <si>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</si>
  <si>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</si>
  <si>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</si>
  <si>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</si>
  <si>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</si>
  <si>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</si>
  <si>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</si>
  <si>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</si>
  <si>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</si>
  <si>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</si>
  <si>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</si>
  <si>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Kankinara Jute Mill F.P. School IN WARD NO. 08 UNDER BHATPARA MUNICIPALITY,NORTH 24 PARGANAS
 ( CT/PT) MODEL NO  - F  CIVIL WORKS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</si>
</sst>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9" xfId="0" applyFill="1" applyBorder="1" applyAlignment="1">
      <alignment horizontal="left" vertical="top" wrapText="1"/>
    </xf>
    <xf numFmtId="0" fontId="1" fillId="0" borderId="10" xfId="0" applyFont="1" applyFill="1" applyBorder="1" applyAlignment="1">
      <alignment horizontal="left" vertical="top" wrapText="1"/>
    </xf>
    <xf numFmtId="1" fontId="3" fillId="0" borderId="9"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4" xfId="0" applyNumberFormat="1" applyFont="1" applyFill="1" applyBorder="1" applyAlignment="1">
      <alignment horizontal="center" vertical="center" shrinkToFit="1"/>
    </xf>
    <xf numFmtId="2" fontId="3" fillId="0" borderId="14" xfId="0" applyNumberFormat="1" applyFont="1" applyFill="1" applyBorder="1" applyAlignment="1">
      <alignment horizontal="center" vertical="center" shrinkToFit="1"/>
    </xf>
    <xf numFmtId="2" fontId="16" fillId="0" borderId="14" xfId="0" applyNumberFormat="1" applyFont="1" applyBorder="1" applyAlignment="1">
      <alignment horizontal="center" vertical="center"/>
    </xf>
    <xf numFmtId="0" fontId="18" fillId="0" borderId="9"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0" fillId="0" borderId="16" xfId="0" applyFill="1" applyBorder="1" applyAlignment="1">
      <alignment horizontal="left" vertical="top" wrapText="1"/>
    </xf>
    <xf numFmtId="2" fontId="17" fillId="0" borderId="18" xfId="0" applyNumberFormat="1" applyFont="1" applyFill="1" applyBorder="1" applyAlignment="1">
      <alignment horizontal="right"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0" fillId="0" borderId="15" xfId="0" applyFill="1" applyBorder="1" applyAlignment="1">
      <alignment horizontal="center" vertical="center" wrapText="1"/>
    </xf>
    <xf numFmtId="0" fontId="0" fillId="0" borderId="15" xfId="0" applyFont="1" applyFill="1" applyBorder="1" applyAlignment="1">
      <alignment horizontal="center" vertical="center"/>
    </xf>
    <xf numFmtId="0" fontId="1" fillId="0" borderId="17"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100" zoomScale="130" zoomScaleSheetLayoutView="130" workbookViewId="0">
      <selection activeCell="A109" sqref="A109:XFD256"/>
    </sheetView>
  </sheetViews>
  <sheetFormatPr defaultRowHeight="15"/>
  <cols>
    <col min="1" max="1" width="3.85546875" customWidth="1"/>
    <col min="2" max="2" width="45.42578125" customWidth="1"/>
    <col min="3" max="3" width="9.140625" customWidth="1"/>
    <col min="4" max="4" width="7.7109375" customWidth="1"/>
    <col min="5" max="5" width="10.42578125" customWidth="1"/>
    <col min="6" max="6" width="12.42578125" customWidth="1"/>
    <col min="7" max="7" width="9.5703125" bestFit="1" customWidth="1"/>
  </cols>
  <sheetData>
    <row r="1" spans="1:9" ht="63" customHeight="1">
      <c r="A1" s="56" t="s">
        <v>130</v>
      </c>
      <c r="B1" s="57"/>
      <c r="C1" s="57"/>
      <c r="D1" s="57"/>
      <c r="E1" s="57"/>
      <c r="F1" s="57"/>
    </row>
    <row r="2" spans="1:9" ht="25.5">
      <c r="A2" s="46"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8"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7">
        <v>7248</v>
      </c>
      <c r="E90" s="48" t="s">
        <v>27</v>
      </c>
      <c r="F90" s="4">
        <f>C90*D90</f>
        <v>14496</v>
      </c>
    </row>
    <row r="91" spans="1:6" ht="270.75" customHeight="1">
      <c r="A91" s="33">
        <f t="shared" si="4"/>
        <v>88</v>
      </c>
      <c r="B91" s="1" t="s">
        <v>67</v>
      </c>
      <c r="C91" s="4">
        <v>1</v>
      </c>
      <c r="D91" s="49">
        <v>48162</v>
      </c>
      <c r="E91" s="48" t="s">
        <v>27</v>
      </c>
      <c r="F91" s="4">
        <f t="shared" si="3"/>
        <v>48162</v>
      </c>
    </row>
    <row r="92" spans="1:6" ht="260.25" customHeight="1">
      <c r="A92" s="33">
        <f t="shared" si="4"/>
        <v>89</v>
      </c>
      <c r="B92" s="1" t="s">
        <v>68</v>
      </c>
      <c r="C92" s="4">
        <v>1</v>
      </c>
      <c r="D92" s="49">
        <v>16621</v>
      </c>
      <c r="E92" s="48" t="s">
        <v>27</v>
      </c>
      <c r="F92" s="4">
        <f t="shared" si="3"/>
        <v>16621</v>
      </c>
    </row>
    <row r="93" spans="1:6" ht="65.25" customHeight="1">
      <c r="A93" s="33">
        <f t="shared" si="4"/>
        <v>90</v>
      </c>
      <c r="B93" s="1" t="s">
        <v>69</v>
      </c>
      <c r="C93" s="47">
        <v>2</v>
      </c>
      <c r="D93" s="47">
        <v>430</v>
      </c>
      <c r="E93" s="48" t="s">
        <v>27</v>
      </c>
      <c r="F93" s="4">
        <f t="shared" si="3"/>
        <v>860</v>
      </c>
    </row>
    <row r="94" spans="1:6" ht="66.75" customHeight="1">
      <c r="A94" s="33">
        <f t="shared" si="4"/>
        <v>91</v>
      </c>
      <c r="B94" s="37"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1"/>
      <c r="F97" s="43">
        <f>SUM(F3:F96)</f>
        <v>565415.34268999984</v>
      </c>
      <c r="G97" s="42"/>
    </row>
    <row r="98" spans="1:7">
      <c r="A98" s="33"/>
      <c r="B98" s="52" t="s">
        <v>72</v>
      </c>
      <c r="C98" s="53"/>
      <c r="D98" s="30">
        <v>0.09</v>
      </c>
      <c r="E98" s="39"/>
      <c r="F98" s="44">
        <f>F97*9%</f>
        <v>50887.380842099985</v>
      </c>
    </row>
    <row r="99" spans="1:7">
      <c r="A99" s="31"/>
      <c r="B99" s="52" t="s">
        <v>73</v>
      </c>
      <c r="C99" s="53"/>
      <c r="D99" s="30">
        <v>0.09</v>
      </c>
      <c r="E99" s="39"/>
      <c r="F99" s="44">
        <f>F97*9%</f>
        <v>50887.380842099985</v>
      </c>
    </row>
    <row r="100" spans="1:7">
      <c r="A100" s="31"/>
      <c r="B100" s="55" t="s">
        <v>74</v>
      </c>
      <c r="C100" s="54"/>
      <c r="D100" s="53"/>
      <c r="E100" s="39"/>
      <c r="F100" s="43">
        <f>SUM(F97:F99)</f>
        <v>667190.10437419987</v>
      </c>
      <c r="G100" s="42"/>
    </row>
    <row r="101" spans="1:7">
      <c r="A101" s="31"/>
      <c r="B101" s="52" t="s">
        <v>100</v>
      </c>
      <c r="C101" s="53"/>
      <c r="D101" s="30">
        <v>0.01</v>
      </c>
      <c r="E101" s="39"/>
      <c r="F101" s="44">
        <f>F100*1%</f>
        <v>6671.9010437419993</v>
      </c>
    </row>
    <row r="102" spans="1:7">
      <c r="A102" s="31"/>
      <c r="B102" s="52" t="s">
        <v>101</v>
      </c>
      <c r="C102" s="54"/>
      <c r="D102" s="53"/>
      <c r="E102" s="40"/>
      <c r="F102" s="43">
        <f>SUM(F100:F101)</f>
        <v>673862.00541794184</v>
      </c>
      <c r="G102" s="42"/>
    </row>
    <row r="103" spans="1:7">
      <c r="A103" s="31"/>
      <c r="B103" s="55" t="s">
        <v>75</v>
      </c>
      <c r="C103" s="54"/>
      <c r="D103" s="53"/>
      <c r="E103" s="39"/>
      <c r="F103" s="44">
        <f>F100*3%</f>
        <v>20015.703131225997</v>
      </c>
    </row>
    <row r="104" spans="1:7">
      <c r="A104" s="31"/>
      <c r="B104" s="52" t="s">
        <v>76</v>
      </c>
      <c r="C104" s="54"/>
      <c r="D104" s="53"/>
      <c r="E104" s="39"/>
      <c r="F104" s="44">
        <f>SUM(F102:F103)</f>
        <v>693877.70854916784</v>
      </c>
      <c r="G104" s="42"/>
    </row>
    <row r="105" spans="1:7" ht="15.75">
      <c r="A105" s="50"/>
      <c r="B105" s="58" t="s">
        <v>77</v>
      </c>
      <c r="C105" s="59"/>
      <c r="D105" s="60"/>
      <c r="E105" s="51"/>
      <c r="F105" s="45">
        <f>ROUND(F104,0)</f>
        <v>693878</v>
      </c>
      <c r="G105" s="42"/>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2025-08-11T10:10:15Z</dcterms:modified>
</cp:coreProperties>
</file>