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3" activeTab="3"/>
  </bookViews>
  <sheets>
    <sheet name="Sheet1" sheetId="1" state="hidden" r:id="rId1"/>
    <sheet name="Sheet3" sheetId="3" state="hidden" r:id="rId2"/>
    <sheet name="Sheet2" sheetId="2" state="hidden"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ESTIMATE!$A$1:$G$107</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3" i="5"/>
  <c r="G104"/>
  <c r="G102"/>
  <c r="G100"/>
  <c r="G8"/>
  <c r="G6"/>
  <c r="A107"/>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s="1"/>
  <c r="G101" l="1"/>
  <c r="K158" i="1" l="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<sst xmlns="http://schemas.openxmlformats.org/spreadsheetml/2006/main" count="880" uniqueCount="383">
  <si>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</si>
  <si>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</si>
  <si>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</si>
  <si>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</si>
  <si>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</si>
  <si>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</si>
  <si>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</si>
  <si>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</si>
  <si>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</si>
  <si>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</si>
  <si>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</si>
  <si>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</si>
  <si>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</si>
  <si>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</si>
  <si>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</si>
  <si>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</si>
  <si>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</si>
  <si>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</si>
  <si>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</si>
  <si>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</si>
  <si>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</si>
  <si>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</si>
  <si>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</si>
  <si>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</si>
  <si>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</si>
  <si>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</si>
  <si>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</si>
  <si>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</si>
  <si>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</si>
  <si>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</si>
  <si>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</si>
  <si>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</si>
  <si>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</si>
  <si>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</si>
  <si>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</si>
  <si>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</si>
  <si>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</si>
  <si>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</si>
  <si>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</si>
  <si>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</si>
  <si>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</si>
  <si>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</si>
  <si>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</si>
  <si>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</si>
  <si>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</si>
  <si>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</si>
  <si>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</si>
  <si>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</si>
  <si>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</si>
  <si>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</si>
  <si>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</si>
  <si>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</si>
  <si>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</si>
  <si>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</si>
  <si>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</si>
  <si>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</si>
  <si>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</si>
  <si>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</si>
  <si>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</si>
  <si>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</si>
  <si>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</si>
  <si>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</si>
  <si>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</si>
  <si>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</si>
  <si>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</si>
  <si>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</si>
  <si>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</si>
  <si>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</si>
  <si>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</si>
  <si>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</si>
  <si>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</si>
  <si>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</si>
  <si>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</si>
  <si>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</si>
  <si>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</si>
  <si>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</si>
  <si>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</si>
  <si>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</si>
  <si>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</si>
  <si>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</si>
  <si>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</si>
  <si>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</si>
  <si>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</si>
  <si>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</si>
  <si>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</si>
  <si>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</si>
  <si>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</si>
  <si>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</si>
  <si>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</si>
  <si>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</si>
  <si>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</si>
  <si>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</si>
  <si>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</si>
  <si>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</si>
  <si>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</si>
  <si>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</si>
  <si>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</si>
  <si>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</si>
  <si>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</si>
  <si>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</si>
  <si>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</si>
  <si>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</si>
  <si>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</si>
  <si>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</si>
  <si>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</si>
  <si>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</si>
  <si>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</si>
  <si>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</si>
  <si>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</si>
  <si>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</si>
  <si>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</si>
  <si>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</si>
  <si>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</si>
  <si>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</si>
  <si>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</si>
  <si>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</si>
  <si>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</si>
  <si>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</si>
  <si>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</si>
  <si>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</si>
  <si>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</si>
  <si>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</si>
  <si>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</si>
  <si>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</si>
  <si>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</si>
  <si>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</si>
  <si>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</si>
  <si>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</si>
  <si>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</si>
  <si>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</si>
  <si>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</si>
  <si>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</si>
  <si>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</si>
  <si>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</si>
  <si>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</si>
  <si>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</si>
  <si>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</si>
  <si>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</si>
  <si>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</si>
  <si>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</si>
  <si>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</si>
  <si>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</si>
  <si>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</si>
  <si>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</si>
  <si>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</si>
  <si>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</si>
  <si>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</si>
  <si>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</si>
  <si>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</si>
  <si>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</si>
  <si>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</si>
  <si>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</si>
  <si>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</si>
  <si>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</si>
  <si>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</si>
  <si>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</si>
  <si>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</si>
  <si>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</si>
  <si>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</si>
  <si>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</si>
  <si>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</si>
  <si>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</si>
  <si>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</si>
  <si>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</si>
  <si>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</si>
  <si>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</si>
  <si>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</si>
  <si>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</si>
  <si>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</si>
  <si>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</si>
  <si>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</si>
  <si>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</si>
  <si>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</si>
  <si>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</si>
  <si>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</si>
  <si>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</si>
  <si>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</si>
  <si>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</si>
  <si>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</si>
  <si>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</si>
  <si>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</si>
  <si>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</si>
  <si>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</si>
  <si>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</si>
  <si>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</si>
  <si>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</si>
  <si>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</si>
  <si>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</si>
  <si>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</si>
  <si>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</si>
  <si>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</si>
  <si>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</si>
  <si>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</si>
  <si>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</si>
  <si>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</si>
  <si>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</si>
  <si>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</si>
  <si>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</si>
  <si>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</si>
  <si>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</si>
  <si>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</si>
  <si>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</si>
  <si>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</si>
  <si>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</si>
  <si>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</si>
  <si>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</si>
  <si>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</si>
  <si>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</si>
  <si>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</si>
  <si>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</si>
  <si>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</si>
  <si>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</si>
  <si>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</si>
  <si>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</si>
  <si>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</si>
  <si>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</si>
  <si>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</si>
  <si>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</si>
  <si>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</si>
  <si>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</si>
  <si>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</si>
  <si>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</si>
  <si>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</si>
  <si>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</si>
  <si>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</si>
  <si>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</si>
  <si>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</si>
  <si>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</si>
  <si>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</si>
  <si>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</si>
  <si>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</si>
  <si>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</si>
  <si>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</si>
  <si>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</si>
  <si>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</si>
  <si>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</si>
  <si>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</si>
  <si>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</si>
  <si>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</si>
  <si>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</si>
  <si>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</si>
  <si>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</si>
  <si>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</si>
  <si>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</si>
  <si>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</si>
  <si>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</si>
  <si>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</si>
  <si>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</si>
  <si>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</si>
  <si>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</si>
  <si>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</si>
  <si>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</si>
  <si>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</si>
  <si>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</si>
  <si>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</si>
  <si>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</si>
  <si>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</si>
  <si>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</si>
  <si>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</si>
  <si>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</si>
  <si>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</si>
  <si>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</si>
  <si>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</si>
  <si>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</si>
  <si>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</si>
  <si>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</si>
  <si>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</si>
  <si>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</si>
  <si>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</si>
  <si>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</si>
  <si>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</si>
  <si>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</si>
  <si>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</si>
  <si>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</si>
  <si>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</si>
  <si>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</si>
  <si>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</si>
  <si>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</si>
  <si>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</si>
  <si>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</si>
  <si>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</si>
  <si>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</si>
  <si>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</si>
  <si>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</si>
  <si>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</si>
  <si>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</si>
  <si>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</si>
  <si>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</si>
  <si>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</si>
  <si>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</si>
  <si>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</si>
  <si>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</si>
  <si>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</si>
  <si>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</si>
  <si>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</si>
  <si>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</si>
  <si>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</si>
  <si>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</si>
  <si>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</si>
  <si>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</si>
  <si>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</si>
  <si>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</si>
  <si>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</si>
  <si>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</si>
  <si>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</si>
  <si>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</si>
  <si>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</si>
  <si>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</si>
  <si>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</si>
  <si>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</si>
  <si>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</si>
  <si>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</si>
  <si>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</si>
  <si>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</si>
  <si>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</si>
  <si>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</si>
  <si>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</si>
  <si>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</si>
  <si>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</si>
  <si>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</si>
  <si>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</si>
  <si>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</si>
  <si>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</si>
  <si>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</si>
  <si>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</si>
  <si>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</si>
  <si>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</si>
  <si>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</si>
  <si>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</si>
  <si>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</si>
  <si>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</si>
  <si>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</si>
  <si>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</si>
  <si>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</si>
  <si>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</si>
  <si>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</si>
  <si>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</si>
  <si>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</si>
  <si>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</si>
  <si>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</si>
  <si>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</si>
  <si>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</si>
  <si>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</si>
  <si>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</si>
  <si>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</si>
  <si>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</si>
  <si>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</si>
  <si>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</si>
  <si>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</si>
  <si>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</si>
  <si>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</si>
  <si>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</si>
  <si>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</si>
  <si>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</si>
  <si>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</si>
  <si>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</si>
  <si>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</si>
  <si>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</si>
  <si>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</si>
  <si>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</si>
  <si>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</si>
  <si>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</si>
  <si>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</si>
  <si>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</si>
  <si>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</si>
  <si>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</si>
  <si>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</si>
  <si>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</si>
  <si>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</si>
  <si>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</si>
  <si>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</si>
  <si>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</si>
  <si>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</si>
  <si>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</si>
  <si>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</si>
  <si>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</si>
  <si>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</si>
  <si>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</si>
  <si>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</si>
  <si>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</si>
  <si>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Add S.G.S.T. @ + C.G.S.T. @</t>
  </si>
  <si>
    <t xml:space="preserve">                        ESTIMATE FOR  CONSTRUCTION  OF  COMMUNITY TOILET AT RAMARANI PRIMARY SCHOOL WARD NO-03, PLOT NO-1525,MOUZA-SAINTHIA,JL-95,KH-838 UNDER  SAINTHIA  MUNICIPALITY OF WEST BENGAL(MODEL NO - F)
       TOILET SEATS -2 NOS AND URINAL- 3 NOS   </t>
  </si>
  <si>
    <t xml:space="preserve">  ESTIMATE FOR  CONSTRUCTION  OF  COMMUNITY TOILET AT RAMARANI PRIMARY SCHOOL WARD NO-03, PLOT NO-1525,MOUZA-SAINTHIA,JL-95,KH-838 UNDER  SAINTHIA  MUNICIPALITY OF WEST BENGAL(MODEL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</si>
</sst>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activeCell="H8" sqref="H8"/>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382</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7"/>
  <sheetViews>
    <sheetView view="pageBreakPreview" topLeftCell="A70" zoomScale="90" zoomScaleSheetLayoutView="90"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9" t="s">
        <v>381</v>
      </c>
      <c r="B1" s="200"/>
      <c r="C1" s="200"/>
      <c r="D1" s="200"/>
      <c r="E1" s="200"/>
      <c r="F1" s="200"/>
      <c r="G1" s="200"/>
    </row>
    <row r="2" spans="1:7" ht="39.75" customHeight="1">
      <c r="A2" s="207" t="s">
        <v>358</v>
      </c>
      <c r="B2" s="207"/>
      <c r="C2" s="207"/>
      <c r="D2" s="207"/>
      <c r="E2" s="207"/>
      <c r="F2" s="207"/>
      <c r="G2" s="207"/>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169.16</v>
      </c>
      <c r="F10" s="166" t="s">
        <v>188</v>
      </c>
      <c r="G10" s="165">
        <f>D10*E10</f>
        <v>768.66303999999991</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240.01</v>
      </c>
      <c r="F15" s="166" t="s">
        <v>188</v>
      </c>
      <c r="G15" s="165">
        <f>D15*E15</f>
        <v>3288.1369999999997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456</v>
      </c>
      <c r="F30" s="166" t="s">
        <v>95</v>
      </c>
      <c r="G30" s="165">
        <f>D30*E30</f>
        <v>1883.28</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1679</v>
      </c>
      <c r="F41" s="166" t="s">
        <v>188</v>
      </c>
      <c r="G41" s="165">
        <f t="shared" si="1"/>
        <v>23002.3</v>
      </c>
    </row>
    <row r="42" spans="1:7" s="178" customFormat="1" ht="168">
      <c r="A42" s="177">
        <v>39</v>
      </c>
      <c r="B42" s="156" t="s">
        <v>305</v>
      </c>
      <c r="C42" s="156"/>
      <c r="D42" s="164">
        <v>60.05</v>
      </c>
      <c r="E42" s="165">
        <v>1029</v>
      </c>
      <c r="F42" s="166" t="s">
        <v>188</v>
      </c>
      <c r="G42" s="165">
        <f t="shared" si="1"/>
        <v>61791.45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95</v>
      </c>
      <c r="F89" s="166" t="s">
        <v>269</v>
      </c>
      <c r="G89" s="165">
        <f t="shared" si="3"/>
        <v>570</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546995.02153999987</v>
      </c>
    </row>
    <row r="99" spans="1:7">
      <c r="A99" s="13"/>
      <c r="B99" s="201" t="s">
        <v>380</v>
      </c>
      <c r="C99" s="202"/>
      <c r="D99" s="203"/>
      <c r="E99" s="169">
        <v>0.18</v>
      </c>
      <c r="F99" s="170"/>
      <c r="G99" s="174">
        <f>G98*18%</f>
        <v>98459.103877199974</v>
      </c>
    </row>
    <row r="100" spans="1:7">
      <c r="A100" s="1"/>
      <c r="B100" s="204" t="s">
        <v>74</v>
      </c>
      <c r="C100" s="205"/>
      <c r="D100" s="205"/>
      <c r="E100" s="203"/>
      <c r="F100" s="170"/>
      <c r="G100" s="174">
        <f>G98+G99</f>
        <v>645454.1254171998</v>
      </c>
    </row>
    <row r="101" spans="1:7">
      <c r="A101" s="1"/>
      <c r="B101" s="201" t="s">
        <v>154</v>
      </c>
      <c r="C101" s="202"/>
      <c r="D101" s="203"/>
      <c r="E101" s="169">
        <v>0.01</v>
      </c>
      <c r="F101" s="170"/>
      <c r="G101" s="174">
        <f>G100*1%</f>
        <v>6454.5412541719979</v>
      </c>
    </row>
    <row r="102" spans="1:7">
      <c r="A102" s="1"/>
      <c r="B102" s="201" t="s">
        <v>148</v>
      </c>
      <c r="C102" s="202"/>
      <c r="D102" s="205"/>
      <c r="E102" s="203"/>
      <c r="F102" s="171"/>
      <c r="G102" s="175">
        <f>G100+G101</f>
        <v>651908.66667137179</v>
      </c>
    </row>
    <row r="103" spans="1:7">
      <c r="A103" s="1"/>
      <c r="B103" s="204" t="s">
        <v>75</v>
      </c>
      <c r="C103" s="205"/>
      <c r="D103" s="205"/>
      <c r="E103" s="203"/>
      <c r="F103" s="170"/>
      <c r="G103" s="174">
        <f>G102*3%</f>
        <v>19557.260000141152</v>
      </c>
    </row>
    <row r="104" spans="1:7">
      <c r="A104" s="45"/>
      <c r="B104" s="208" t="s">
        <v>149</v>
      </c>
      <c r="C104" s="209"/>
      <c r="D104" s="210"/>
      <c r="E104" s="211"/>
      <c r="F104" s="170"/>
      <c r="G104" s="174">
        <f>G102+G103</f>
        <v>671465.92667151289</v>
      </c>
    </row>
    <row r="105" spans="1:7" ht="16.5" thickBot="1">
      <c r="A105" s="48"/>
      <c r="B105" s="212" t="s">
        <v>121</v>
      </c>
      <c r="C105" s="212"/>
      <c r="D105" s="212"/>
      <c r="E105" s="212"/>
      <c r="F105" s="172"/>
      <c r="G105" s="176">
        <v>671466</v>
      </c>
    </row>
    <row r="107" spans="1:7" ht="15.75">
      <c r="A107" s="206" t="str">
        <f>[1]!SPELLNUMBER(G105)</f>
        <v xml:space="preserve">Rupees Six Lakh SeventyOne Thousand Four Hundred SixtySix Only </v>
      </c>
      <c r="B107" s="206"/>
      <c r="C107" s="206"/>
      <c r="D107" s="206"/>
      <c r="E107" s="206"/>
      <c r="F107" s="206"/>
      <c r="G107" s="206"/>
    </row>
  </sheetData>
  <mergeCells count="10">
    <mergeCell ref="A1:G1"/>
    <mergeCell ref="B99:D99"/>
    <mergeCell ref="B100:E100"/>
    <mergeCell ref="B101:D101"/>
    <mergeCell ref="A107:G107"/>
    <mergeCell ref="A2:G2"/>
    <mergeCell ref="B103:E103"/>
    <mergeCell ref="B104:E104"/>
    <mergeCell ref="B105:E105"/>
    <mergeCell ref="B102:E102"/>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2025-09-19T10:07:39Z</dcterms:modified>
</cp:coreProperties>
</file>