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<sst xmlns="http://schemas.openxmlformats.org/spreadsheetml/2006/main" count="88" uniqueCount="54">
  <si>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</si>
  <si>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</si>
  <si>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</si>
  <si>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</si>
  <si>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</si>
  <si>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</si>
  <si>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</si>
  <si>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</si>
  <si>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</si>
  <si>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</si>
  <si>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</si>
  <si>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</si>
  <si>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</si>
  <si>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</si>
  <si>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</si>
  <si>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</si>
  <si>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</si>
  <si>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</si>
  <si>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</si>
  <si>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</si>
  <si>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</si>
  <si>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</si>
  <si>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</si>
  <si>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</si>
  <si>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</si>
  <si>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</si>
  <si>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</si>
  <si>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</si>
  <si>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</si>
  <si>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</si>
  <si>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</si>
  <si>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</si>
  <si>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</si>
  <si>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</si>
  <si>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</si>
  <si>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</si>
  <si>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</si>
  <si>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</si>
  <si>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</si>
  <si>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</si>
  <si>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</si>
  <si>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</si>
  <si>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</si>
  <si>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</si>
  <si>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</si>
  <si>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</si>
  <si>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</si>
  <si>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</si>
  <si>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</si>
  <si>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</si>
  <si>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</si>
  <si>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</si>
  <si>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</si>
  <si>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SHOSHAN GHAT IN WARD NO- - 02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</si>
</sst>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righ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xf numFmtId="0" fontId="8" fillId="0" borderId="1" xfId="1" applyFont="1" applyBorder="1" applyAlignment="1" applyProtection="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E8" sqref="E8:E9"/>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28" t="s">
        <v>50</v>
      </c>
      <c r="B2" s="28"/>
      <c r="C2" s="28"/>
      <c r="D2" s="28"/>
      <c r="E2" s="28"/>
      <c r="F2" s="28"/>
      <c r="G2" s="26"/>
      <c r="H2" s="4"/>
      <c r="I2" s="4"/>
    </row>
    <row r="3" spans="1:15" ht="18" customHeight="1">
      <c r="A3" s="28" t="s">
        <v>51</v>
      </c>
      <c r="B3" s="28"/>
      <c r="C3" s="28"/>
      <c r="D3" s="28"/>
      <c r="E3" s="28"/>
      <c r="F3" s="28"/>
      <c r="G3" s="26"/>
      <c r="H3" s="4"/>
      <c r="I3" s="4"/>
    </row>
    <row r="4" spans="1:15" ht="48" customHeight="1">
      <c r="A4" s="29" t="s">
        <v>53</v>
      </c>
      <c r="B4" s="30"/>
      <c r="C4" s="30"/>
      <c r="D4" s="30"/>
      <c r="E4" s="30"/>
      <c r="F4" s="31"/>
      <c r="G4" s="26"/>
      <c r="H4" s="4"/>
      <c r="I4" s="4"/>
    </row>
    <row r="5" spans="1:15" ht="34.5" customHeight="1">
      <c r="A5" s="28" t="s">
        <v>29</v>
      </c>
      <c r="B5" s="28"/>
      <c r="C5" s="28"/>
      <c r="D5" s="28"/>
      <c r="E5" s="28"/>
      <c r="F5" s="28"/>
      <c r="G5" s="26"/>
      <c r="H5" s="4"/>
      <c r="I5" s="4"/>
    </row>
    <row r="6" spans="1:15" ht="24" hidden="1" customHeight="1">
      <c r="A6" s="28" t="s">
        <v>18</v>
      </c>
      <c r="B6" s="28"/>
      <c r="C6" s="28"/>
      <c r="D6" s="28"/>
      <c r="E6" s="28"/>
      <c r="F6" s="28"/>
      <c r="G6" s="28"/>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8">
        <v>1</v>
      </c>
      <c r="B8" s="12" t="s">
        <v>30</v>
      </c>
      <c r="C8" s="37" t="s">
        <v>8</v>
      </c>
      <c r="D8" s="38">
        <v>12</v>
      </c>
      <c r="E8" s="39">
        <f>K8</f>
        <v>654.84</v>
      </c>
      <c r="F8" s="39">
        <f>E8*D8</f>
        <v>7858.08</v>
      </c>
      <c r="G8" s="37" t="s">
        <v>23</v>
      </c>
      <c r="H8" s="35">
        <v>7</v>
      </c>
      <c r="I8" s="35">
        <v>612</v>
      </c>
      <c r="J8" s="35">
        <f>I8*H8%</f>
        <v>42.84</v>
      </c>
      <c r="K8" s="36">
        <f>I8+J8</f>
        <v>654.84</v>
      </c>
      <c r="L8">
        <f>612*7%</f>
        <v>42.84</v>
      </c>
      <c r="O8" t="s">
        <v>49</v>
      </c>
    </row>
    <row r="9" spans="1:15" ht="20.25" customHeight="1">
      <c r="A9" s="38"/>
      <c r="B9" s="12" t="s">
        <v>7</v>
      </c>
      <c r="C9" s="37"/>
      <c r="D9" s="38"/>
      <c r="E9" s="39"/>
      <c r="F9" s="39"/>
      <c r="G9" s="37"/>
      <c r="H9" s="35"/>
      <c r="I9" s="35"/>
      <c r="J9" s="35"/>
      <c r="K9" s="36"/>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32" t="s">
        <v>12</v>
      </c>
      <c r="B29" s="32"/>
      <c r="C29" s="32"/>
      <c r="D29" s="32"/>
      <c r="E29" s="32"/>
      <c r="F29" s="15">
        <f>SUM(F8:F28)</f>
        <v>42910.92</v>
      </c>
      <c r="G29" s="22"/>
    </row>
    <row r="30" spans="1:13" ht="27.95" customHeight="1">
      <c r="A30" s="32" t="s">
        <v>13</v>
      </c>
      <c r="B30" s="32"/>
      <c r="C30" s="32"/>
      <c r="D30" s="32"/>
      <c r="E30" s="32"/>
      <c r="F30" s="15">
        <f>F29*18%</f>
        <v>7723.9655999999995</v>
      </c>
      <c r="G30" s="22"/>
    </row>
    <row r="31" spans="1:13" ht="27.95" customHeight="1">
      <c r="A31" s="32" t="s">
        <v>14</v>
      </c>
      <c r="B31" s="32"/>
      <c r="C31" s="32"/>
      <c r="D31" s="32"/>
      <c r="E31" s="32"/>
      <c r="F31" s="15">
        <f>F29+F30</f>
        <v>50634.885599999994</v>
      </c>
      <c r="G31" s="22"/>
    </row>
    <row r="32" spans="1:13" ht="27.95" customHeight="1">
      <c r="A32" s="33" t="s">
        <v>15</v>
      </c>
      <c r="B32" s="33"/>
      <c r="C32" s="33"/>
      <c r="D32" s="33"/>
      <c r="E32" s="33"/>
      <c r="F32" s="15">
        <f>F31*1%</f>
        <v>506.34885599999996</v>
      </c>
      <c r="G32" s="22"/>
    </row>
    <row r="33" spans="1:7" ht="27.95" customHeight="1">
      <c r="A33" s="33" t="s">
        <v>16</v>
      </c>
      <c r="B33" s="33"/>
      <c r="C33" s="33"/>
      <c r="D33" s="33"/>
      <c r="E33" s="33"/>
      <c r="F33" s="15">
        <f>F31+F32</f>
        <v>51141.234455999991</v>
      </c>
      <c r="G33" s="22"/>
    </row>
    <row r="34" spans="1:7" ht="27.95" customHeight="1">
      <c r="A34" s="33" t="s">
        <v>17</v>
      </c>
      <c r="B34" s="33"/>
      <c r="C34" s="33"/>
      <c r="D34" s="33"/>
      <c r="E34" s="33"/>
      <c r="F34" s="15">
        <f>F31*3%</f>
        <v>1519.0465679999998</v>
      </c>
      <c r="G34" s="22"/>
    </row>
    <row r="35" spans="1:7" ht="27.95" customHeight="1">
      <c r="A35" s="41" t="s">
        <v>12</v>
      </c>
      <c r="B35" s="41"/>
      <c r="C35" s="41"/>
      <c r="D35" s="41"/>
      <c r="E35" s="41"/>
      <c r="F35" s="15">
        <f>F34+F33</f>
        <v>52660.281023999989</v>
      </c>
      <c r="G35" s="22"/>
    </row>
    <row r="36" spans="1:7" ht="27.95" customHeight="1">
      <c r="A36" s="27" t="s">
        <v>20</v>
      </c>
      <c r="B36" s="27"/>
      <c r="C36" s="27"/>
      <c r="D36" s="27"/>
      <c r="E36" s="27"/>
      <c r="F36" s="23">
        <v>52660</v>
      </c>
      <c r="G36" s="22"/>
    </row>
    <row r="37" spans="1:7" ht="27.95" customHeight="1">
      <c r="A37" s="40" t="s">
        <v>52</v>
      </c>
      <c r="B37" s="40"/>
      <c r="C37" s="40"/>
      <c r="D37" s="40"/>
      <c r="E37" s="40"/>
      <c r="F37" s="40"/>
      <c r="G37" s="24"/>
    </row>
    <row r="38" spans="1:7" ht="20.25" customHeight="1">
      <c r="A38" s="34" t="s">
        <v>28</v>
      </c>
      <c r="B38" s="34"/>
      <c r="C38" s="34"/>
      <c r="D38" s="34"/>
      <c r="E38" s="34"/>
      <c r="F38" s="34"/>
    </row>
    <row r="41" spans="1:7">
      <c r="F41" s="5"/>
    </row>
  </sheetData>
  <mergeCells count="2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 ref="A36:E36"/>
    <mergeCell ref="A3:F3"/>
    <mergeCell ref="A4:F4"/>
    <mergeCell ref="A2:F2"/>
    <mergeCell ref="A29:E29"/>
    <mergeCell ref="A30:E30"/>
    <mergeCell ref="A31:E31"/>
    <mergeCell ref="A33:E33"/>
    <mergeCell ref="A5:F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2025-07-26T08:02:54Z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