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<sst xmlns="http://schemas.openxmlformats.org/spreadsheetml/2006/main" count="62" uniqueCount="46">
  <si>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</si>
  <si>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</si>
  <si>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</si>
  <si>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</si>
  <si>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</si>
  <si>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</si>
  <si>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</si>
  <si>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</si>
  <si>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</si>
  <si>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</si>
  <si>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</si>
  <si>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</si>
  <si>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</si>
  <si>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</si>
  <si>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</si>
  <si>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</si>
  <si>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</si>
  <si>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</si>
  <si>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</si>
  <si>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</si>
  <si>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</si>
  <si>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</si>
  <si>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</si>
  <si>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</si>
  <si>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</si>
  <si>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</si>
  <si>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</si>
  <si>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</si>
  <si>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</si>
  <si>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</si>
  <si>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</si>
  <si>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</si>
  <si>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</si>
  <si>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</si>
  <si>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</si>
  <si>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</si>
  <si>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</si>
  <si>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</si>
  <si>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</si>
  <si>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</si>
  <si>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</si>
  <si>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</si>
  <si>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</si>
  <si>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</si>
  <si>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</si>
  <si>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Kankinara Urdu Girls' High School (H.S.) IN WARD NO.-08 UNDER BHATPARA MUNICIPALITY, NORTH 24 PARGANAS
 ( CT/PT) MODEL NO  - G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</si>
</sst>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3" fillId="0" borderId="1" xfId="0" applyFont="1" applyBorder="1" applyAlignment="1">
      <alignment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topLeftCell="A27" workbookViewId="0">
      <selection activeCell="M8" sqref="M8"/>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5" t="s">
        <v>32</v>
      </c>
      <c r="B1" s="25"/>
      <c r="C1" s="25"/>
      <c r="D1" s="25"/>
      <c r="E1" s="25"/>
      <c r="F1" s="25"/>
    </row>
    <row r="2" spans="1:6" ht="15" customHeight="1">
      <c r="A2" s="26"/>
      <c r="B2" s="26"/>
      <c r="C2" s="26"/>
      <c r="D2" s="26"/>
      <c r="E2" s="26"/>
      <c r="F2" s="26"/>
    </row>
    <row r="3" spans="1:6" ht="22.5" customHeight="1">
      <c r="A3" s="43" t="s">
        <v>45</v>
      </c>
      <c r="B3" s="32"/>
      <c r="C3" s="32"/>
      <c r="D3" s="32"/>
      <c r="E3" s="32"/>
      <c r="F3" s="33"/>
    </row>
    <row r="4" spans="1:6" ht="38.25"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 customFormat="1" ht="28.5">
      <c r="A7" s="17" t="s">
        <v>0</v>
      </c>
      <c r="B7" s="17" t="s">
        <v>1</v>
      </c>
      <c r="C7" s="17" t="s">
        <v>2</v>
      </c>
      <c r="D7" s="17" t="s">
        <v>3</v>
      </c>
      <c r="E7" s="17" t="s">
        <v>4</v>
      </c>
      <c r="F7" s="17" t="s">
        <v>5</v>
      </c>
    </row>
    <row r="8" spans="1:6" ht="170.25" customHeight="1">
      <c r="A8" s="28">
        <v>1</v>
      </c>
      <c r="B8" s="6" t="s">
        <v>23</v>
      </c>
      <c r="C8" s="41" t="s">
        <v>7</v>
      </c>
      <c r="D8" s="28">
        <v>17</v>
      </c>
      <c r="E8" s="42">
        <v>612</v>
      </c>
      <c r="F8" s="42">
        <f>D8*E8</f>
        <v>10404</v>
      </c>
    </row>
    <row r="9" spans="1:6">
      <c r="A9" s="28"/>
      <c r="B9" s="6" t="s">
        <v>6</v>
      </c>
      <c r="C9" s="41"/>
      <c r="D9" s="28"/>
      <c r="E9" s="42"/>
      <c r="F9" s="42"/>
    </row>
    <row r="10" spans="1:6" ht="150.75" customHeight="1">
      <c r="A10" s="7">
        <v>2</v>
      </c>
      <c r="B10" s="5" t="s">
        <v>44</v>
      </c>
      <c r="C10" s="10" t="s">
        <v>7</v>
      </c>
      <c r="D10" s="7">
        <v>1</v>
      </c>
      <c r="E10" s="8">
        <v>67</v>
      </c>
      <c r="F10" s="18">
        <f t="shared" ref="F10" si="0">D10*E10</f>
        <v>67</v>
      </c>
    </row>
    <row r="11" spans="1:6" s="13" customFormat="1" ht="44.25">
      <c r="A11" s="11">
        <v>3</v>
      </c>
      <c r="B11" s="14" t="s">
        <v>35</v>
      </c>
      <c r="C11" s="19" t="s">
        <v>8</v>
      </c>
      <c r="D11" s="11">
        <v>1</v>
      </c>
      <c r="E11" s="12">
        <v>5942</v>
      </c>
      <c r="F11" s="18">
        <f>E11*D11</f>
        <v>5942</v>
      </c>
    </row>
    <row r="12" spans="1:6" ht="89.25">
      <c r="A12" s="7">
        <v>4</v>
      </c>
      <c r="B12" s="6" t="s">
        <v>36</v>
      </c>
      <c r="C12" s="10" t="s">
        <v>9</v>
      </c>
      <c r="D12" s="7">
        <v>15</v>
      </c>
      <c r="E12" s="8">
        <v>119</v>
      </c>
      <c r="F12" s="18">
        <f t="shared" ref="F12:F28" si="1">D12*E12</f>
        <v>1785</v>
      </c>
    </row>
    <row r="13" spans="1:6" ht="92.25" customHeight="1">
      <c r="A13" s="11">
        <v>5</v>
      </c>
      <c r="B13" s="14" t="s">
        <v>27</v>
      </c>
      <c r="C13" s="10" t="s">
        <v>22</v>
      </c>
      <c r="D13" s="7">
        <v>1</v>
      </c>
      <c r="E13" s="9">
        <v>935</v>
      </c>
      <c r="F13" s="18">
        <f t="shared" si="1"/>
        <v>935</v>
      </c>
    </row>
    <row r="14" spans="1:6" ht="59.25">
      <c r="A14" s="7">
        <v>6</v>
      </c>
      <c r="B14" s="6" t="s">
        <v>37</v>
      </c>
      <c r="C14" s="10" t="s">
        <v>8</v>
      </c>
      <c r="D14" s="7">
        <v>4</v>
      </c>
      <c r="E14" s="9">
        <v>168</v>
      </c>
      <c r="F14" s="18">
        <f t="shared" si="1"/>
        <v>672</v>
      </c>
    </row>
    <row r="15" spans="1:6" ht="59.25">
      <c r="A15" s="11">
        <v>7</v>
      </c>
      <c r="B15" s="6" t="s">
        <v>38</v>
      </c>
      <c r="C15" s="10" t="s">
        <v>8</v>
      </c>
      <c r="D15" s="7">
        <v>1</v>
      </c>
      <c r="E15" s="9">
        <v>208</v>
      </c>
      <c r="F15" s="18">
        <f t="shared" si="1"/>
        <v>208</v>
      </c>
    </row>
    <row r="16" spans="1:6" ht="45">
      <c r="A16" s="7">
        <v>8</v>
      </c>
      <c r="B16" s="6" t="s">
        <v>24</v>
      </c>
      <c r="C16" s="10" t="s">
        <v>8</v>
      </c>
      <c r="D16" s="7">
        <v>4</v>
      </c>
      <c r="E16" s="8">
        <v>451</v>
      </c>
      <c r="F16" s="18">
        <f t="shared" si="1"/>
        <v>1804</v>
      </c>
    </row>
    <row r="17" spans="1:6" ht="45">
      <c r="A17" s="11">
        <v>9</v>
      </c>
      <c r="B17" s="6" t="s">
        <v>39</v>
      </c>
      <c r="C17" s="10" t="s">
        <v>8</v>
      </c>
      <c r="D17" s="7">
        <v>4</v>
      </c>
      <c r="E17" s="8">
        <v>86</v>
      </c>
      <c r="F17" s="18">
        <f t="shared" si="1"/>
        <v>344</v>
      </c>
    </row>
    <row r="18" spans="1:6" ht="44.25">
      <c r="A18" s="7">
        <v>10</v>
      </c>
      <c r="B18" s="5" t="s">
        <v>40</v>
      </c>
      <c r="C18" s="10" t="s">
        <v>8</v>
      </c>
      <c r="D18" s="7">
        <v>6</v>
      </c>
      <c r="E18" s="9">
        <v>654</v>
      </c>
      <c r="F18" s="18">
        <f t="shared" si="1"/>
        <v>3924</v>
      </c>
    </row>
    <row r="19" spans="1:6" ht="94.5" customHeight="1">
      <c r="A19" s="11">
        <v>11</v>
      </c>
      <c r="B19" s="5" t="s">
        <v>41</v>
      </c>
      <c r="C19" s="10" t="s">
        <v>8</v>
      </c>
      <c r="D19" s="7">
        <v>1</v>
      </c>
      <c r="E19" s="9">
        <v>3016</v>
      </c>
      <c r="F19" s="18">
        <f t="shared" si="1"/>
        <v>3016</v>
      </c>
    </row>
    <row r="20" spans="1:6" ht="61.5" customHeight="1">
      <c r="A20" s="7">
        <v>12</v>
      </c>
      <c r="B20" s="6" t="s">
        <v>42</v>
      </c>
      <c r="C20" s="10" t="s">
        <v>8</v>
      </c>
      <c r="D20" s="7">
        <v>4</v>
      </c>
      <c r="E20" s="9">
        <v>1863</v>
      </c>
      <c r="F20" s="18">
        <f t="shared" si="1"/>
        <v>7452</v>
      </c>
    </row>
    <row r="21" spans="1:6" ht="80.25" customHeight="1">
      <c r="A21" s="11">
        <v>13</v>
      </c>
      <c r="B21" s="16" t="s">
        <v>33</v>
      </c>
      <c r="C21" s="20" t="s">
        <v>8</v>
      </c>
      <c r="D21" s="21">
        <v>4</v>
      </c>
      <c r="E21" s="22">
        <v>247</v>
      </c>
      <c r="F21" s="18">
        <f t="shared" si="1"/>
        <v>988</v>
      </c>
    </row>
    <row r="22" spans="1:6" ht="60">
      <c r="A22" s="7">
        <v>14</v>
      </c>
      <c r="B22" s="16" t="s">
        <v>34</v>
      </c>
      <c r="C22" s="20" t="s">
        <v>8</v>
      </c>
      <c r="D22" s="21">
        <v>4</v>
      </c>
      <c r="E22" s="22">
        <v>82</v>
      </c>
      <c r="F22" s="18">
        <f t="shared" si="1"/>
        <v>328</v>
      </c>
    </row>
    <row r="23" spans="1:6" ht="45">
      <c r="A23" s="11">
        <v>15</v>
      </c>
      <c r="B23" s="6" t="s">
        <v>28</v>
      </c>
      <c r="C23" s="10" t="s">
        <v>29</v>
      </c>
      <c r="D23" s="7">
        <v>1</v>
      </c>
      <c r="E23" s="8">
        <v>2283</v>
      </c>
      <c r="F23" s="18">
        <f t="shared" si="1"/>
        <v>2283</v>
      </c>
    </row>
    <row r="24" spans="1:6" ht="32.25" customHeight="1">
      <c r="A24" s="7">
        <v>16</v>
      </c>
      <c r="B24" s="6" t="s">
        <v>30</v>
      </c>
      <c r="C24" s="10" t="s">
        <v>29</v>
      </c>
      <c r="D24" s="7">
        <v>1</v>
      </c>
      <c r="E24" s="8">
        <v>66</v>
      </c>
      <c r="F24" s="18">
        <f t="shared" si="1"/>
        <v>66</v>
      </c>
    </row>
    <row r="25" spans="1:6" ht="105">
      <c r="A25" s="11">
        <v>17</v>
      </c>
      <c r="B25" s="6" t="s">
        <v>31</v>
      </c>
      <c r="C25" s="10" t="s">
        <v>29</v>
      </c>
      <c r="D25" s="7">
        <v>2</v>
      </c>
      <c r="E25" s="8">
        <v>201</v>
      </c>
      <c r="F25" s="18">
        <f t="shared" si="1"/>
        <v>402</v>
      </c>
    </row>
    <row r="26" spans="1:6" ht="103.5">
      <c r="A26" s="7">
        <v>18</v>
      </c>
      <c r="B26" s="6" t="s">
        <v>43</v>
      </c>
      <c r="C26" s="10" t="s">
        <v>8</v>
      </c>
      <c r="D26" s="7">
        <v>1</v>
      </c>
      <c r="E26" s="8">
        <v>784</v>
      </c>
      <c r="F26" s="18">
        <f t="shared" si="1"/>
        <v>784</v>
      </c>
    </row>
    <row r="27" spans="1:6" ht="75">
      <c r="A27" s="11">
        <v>19</v>
      </c>
      <c r="B27" s="6" t="s">
        <v>20</v>
      </c>
      <c r="C27" s="10" t="s">
        <v>8</v>
      </c>
      <c r="D27" s="7">
        <v>1</v>
      </c>
      <c r="E27" s="8">
        <v>7920</v>
      </c>
      <c r="F27" s="18">
        <f t="shared" si="1"/>
        <v>7920</v>
      </c>
    </row>
    <row r="28" spans="1:6" ht="30">
      <c r="A28" s="7">
        <v>20</v>
      </c>
      <c r="B28" s="6" t="s">
        <v>10</v>
      </c>
      <c r="C28" s="10" t="s">
        <v>8</v>
      </c>
      <c r="D28" s="7">
        <v>1</v>
      </c>
      <c r="E28" s="8">
        <v>450</v>
      </c>
      <c r="F28" s="18">
        <f t="shared" si="1"/>
        <v>450</v>
      </c>
    </row>
    <row r="29" spans="1:6" ht="15" customHeight="1">
      <c r="A29" s="27"/>
      <c r="B29" s="23"/>
      <c r="C29" s="10"/>
      <c r="D29" s="28" t="s">
        <v>11</v>
      </c>
      <c r="E29" s="28"/>
      <c r="F29" s="8">
        <f>SUM(F8:F28)</f>
        <v>49774</v>
      </c>
    </row>
    <row r="30" spans="1:6" ht="18" customHeight="1">
      <c r="A30" s="27"/>
      <c r="B30" s="23"/>
      <c r="C30" s="10"/>
      <c r="D30" s="28" t="s">
        <v>12</v>
      </c>
      <c r="E30" s="28"/>
      <c r="F30" s="8">
        <f>F29*18%</f>
        <v>8959.32</v>
      </c>
    </row>
    <row r="31" spans="1:6" ht="22.5" customHeight="1">
      <c r="A31" s="27"/>
      <c r="B31" s="23"/>
      <c r="C31" s="10"/>
      <c r="D31" s="28" t="s">
        <v>13</v>
      </c>
      <c r="E31" s="28"/>
      <c r="F31" s="8">
        <f>F29+F30</f>
        <v>58733.32</v>
      </c>
    </row>
    <row r="32" spans="1:6" ht="18.75" customHeight="1">
      <c r="A32" s="27"/>
      <c r="B32" s="24"/>
      <c r="C32" s="10"/>
      <c r="D32" s="29" t="s">
        <v>14</v>
      </c>
      <c r="E32" s="29"/>
      <c r="F32" s="8">
        <f>F31*1%</f>
        <v>587.33320000000003</v>
      </c>
    </row>
    <row r="33" spans="1:6" ht="19.5" customHeight="1">
      <c r="A33" s="27"/>
      <c r="B33" s="24"/>
      <c r="C33" s="10"/>
      <c r="D33" s="29" t="s">
        <v>15</v>
      </c>
      <c r="E33" s="29"/>
      <c r="F33" s="8">
        <f>F31+F32</f>
        <v>59320.653200000001</v>
      </c>
    </row>
    <row r="34" spans="1:6" ht="21" customHeight="1">
      <c r="A34" s="27"/>
      <c r="B34" s="6" t="s">
        <v>16</v>
      </c>
      <c r="C34" s="10"/>
      <c r="D34" s="29" t="s">
        <v>17</v>
      </c>
      <c r="E34" s="29"/>
      <c r="F34" s="8">
        <f>F33*3%</f>
        <v>1779.619596</v>
      </c>
    </row>
    <row r="35" spans="1:6" ht="15.75" customHeight="1">
      <c r="A35" s="27"/>
      <c r="B35" s="6" t="s">
        <v>18</v>
      </c>
      <c r="C35" s="10"/>
      <c r="D35" s="30" t="s">
        <v>11</v>
      </c>
      <c r="E35" s="30"/>
      <c r="F35" s="8">
        <f>F33+F34</f>
        <v>61100.272795999997</v>
      </c>
    </row>
    <row r="36" spans="1:6" ht="21" customHeight="1">
      <c r="A36" s="27"/>
      <c r="B36" s="6"/>
      <c r="C36" s="10"/>
      <c r="D36" s="30" t="s">
        <v>25</v>
      </c>
      <c r="E36" s="30"/>
      <c r="F36" s="15">
        <v>61100</v>
      </c>
    </row>
    <row r="37" spans="1:6" ht="23.25" customHeight="1">
      <c r="A37" s="27"/>
      <c r="B37" s="31" t="s">
        <v>26</v>
      </c>
      <c r="C37" s="31"/>
      <c r="D37" s="31"/>
      <c r="E37" s="31"/>
      <c r="F37" s="31"/>
    </row>
    <row r="38" spans="1:6" ht="7.5" customHeight="1">
      <c r="C38" s="2"/>
      <c r="D38" s="2"/>
      <c r="E38" s="2"/>
      <c r="F38" s="2"/>
    </row>
    <row r="39" spans="1:6">
      <c r="F39" s="4"/>
    </row>
  </sheetData>
  <mergeCells count="19">
    <mergeCell ref="D8:D9"/>
    <mergeCell ref="E8:E9"/>
    <mergeCell ref="F8:F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