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<sst xmlns="http://schemas.openxmlformats.org/spreadsheetml/2006/main" count="65" uniqueCount="48">
  <si>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</si>
  <si>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</si>
  <si>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</si>
  <si>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</si>
  <si>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</si>
  <si>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</si>
  <si>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</si>
  <si>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</si>
  <si>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</si>
  <si>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</si>
  <si>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</si>
  <si>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</si>
  <si>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</si>
  <si>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</si>
  <si>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</si>
  <si>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</si>
  <si>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</si>
  <si>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</si>
  <si>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</si>
  <si>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</si>
  <si>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</si>
  <si>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</si>
  <si>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</si>
  <si>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</si>
  <si>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</si>
  <si>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</si>
  <si>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</si>
  <si>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</si>
  <si>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</si>
  <si>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</si>
  <si>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</si>
  <si>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</si>
  <si>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</si>
  <si>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</si>
  <si>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</si>
  <si>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</si>
  <si>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</si>
  <si>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</si>
  <si>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</si>
  <si>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</si>
  <si>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</si>
  <si>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</si>
  <si>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</si>
  <si>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</si>
  <si>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</si>
  <si>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</si>
  <si>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</si>
  <si>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MUNICIPALITY OFFICE CAMPUS, BESIDE COMMUNITY HALL, NEAR KACHARI MORE,  P. ID NO-PROP- 01571,  WARD NO. -05,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</si>
</sst>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H3" sqref="H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0" t="s">
        <v>47</v>
      </c>
      <c r="B1" s="41"/>
      <c r="C1" s="41"/>
      <c r="D1" s="41"/>
      <c r="E1" s="41"/>
      <c r="F1" s="41"/>
    </row>
    <row r="2" spans="1:6" ht="74.25" customHeight="1">
      <c r="A2" s="42"/>
      <c r="B2" s="43"/>
      <c r="C2" s="43"/>
      <c r="D2" s="43"/>
      <c r="E2" s="43"/>
      <c r="F2" s="43"/>
    </row>
    <row r="3" spans="1:6" ht="34.5" customHeight="1">
      <c r="A3" s="44" t="s">
        <v>24</v>
      </c>
      <c r="B3" s="45"/>
      <c r="C3" s="45"/>
      <c r="D3" s="45"/>
      <c r="E3" s="45"/>
      <c r="F3" s="45"/>
    </row>
    <row r="4" spans="1:6" ht="36" customHeight="1" thickBot="1">
      <c r="A4" s="46" t="s">
        <v>22</v>
      </c>
      <c r="B4" s="47"/>
      <c r="C4" s="47"/>
      <c r="D4" s="47"/>
      <c r="E4" s="47"/>
      <c r="F4" s="47"/>
    </row>
    <row r="5" spans="1:6" s="1" customFormat="1" ht="45" customHeight="1" thickBot="1">
      <c r="A5" s="4" t="s">
        <v>0</v>
      </c>
      <c r="B5" s="4" t="s">
        <v>1</v>
      </c>
      <c r="C5" s="5" t="s">
        <v>2</v>
      </c>
      <c r="D5" s="4" t="s">
        <v>3</v>
      </c>
      <c r="E5" s="5" t="s">
        <v>4</v>
      </c>
      <c r="F5" s="4" t="s">
        <v>5</v>
      </c>
    </row>
    <row r="6" spans="1:6" ht="279" customHeight="1">
      <c r="A6" s="48">
        <v>1</v>
      </c>
      <c r="B6" s="19" t="s">
        <v>27</v>
      </c>
      <c r="C6" s="50" t="s">
        <v>7</v>
      </c>
      <c r="D6" s="52">
        <v>12</v>
      </c>
      <c r="E6" s="54">
        <v>673.2</v>
      </c>
      <c r="F6" s="54">
        <f>D6*E6</f>
        <v>8078.4000000000005</v>
      </c>
    </row>
    <row r="7" spans="1:6" ht="18.75" customHeight="1">
      <c r="A7" s="49"/>
      <c r="B7" s="6" t="s">
        <v>6</v>
      </c>
      <c r="C7" s="51"/>
      <c r="D7" s="53"/>
      <c r="E7" s="55"/>
      <c r="F7" s="55"/>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56"/>
      <c r="B27" s="10"/>
      <c r="C27" s="7"/>
      <c r="D27" s="59" t="s">
        <v>14</v>
      </c>
      <c r="E27" s="59"/>
      <c r="F27" s="33">
        <f>SUM(F6:F26)</f>
        <v>43359.569999999992</v>
      </c>
    </row>
    <row r="28" spans="1:6" ht="27.95" customHeight="1">
      <c r="A28" s="56"/>
      <c r="B28" s="10"/>
      <c r="C28" s="7"/>
      <c r="D28" s="59" t="s">
        <v>15</v>
      </c>
      <c r="E28" s="59"/>
      <c r="F28" s="33">
        <f>F27*18%</f>
        <v>7804.7225999999982</v>
      </c>
    </row>
    <row r="29" spans="1:6" ht="27.95" customHeight="1">
      <c r="A29" s="56"/>
      <c r="B29" s="10"/>
      <c r="C29" s="7"/>
      <c r="D29" s="59" t="s">
        <v>16</v>
      </c>
      <c r="E29" s="59"/>
      <c r="F29" s="33">
        <f>SUM(F27:F28)</f>
        <v>51164.292599999993</v>
      </c>
    </row>
    <row r="30" spans="1:6" ht="27.95" customHeight="1">
      <c r="A30" s="56"/>
      <c r="B30" s="11"/>
      <c r="C30" s="7"/>
      <c r="D30" s="58" t="s">
        <v>17</v>
      </c>
      <c r="E30" s="58"/>
      <c r="F30" s="33">
        <f>F29*1%</f>
        <v>511.64292599999993</v>
      </c>
    </row>
    <row r="31" spans="1:6" ht="27.95" customHeight="1">
      <c r="A31" s="56"/>
      <c r="B31" s="11"/>
      <c r="C31" s="7"/>
      <c r="D31" s="58" t="s">
        <v>18</v>
      </c>
      <c r="E31" s="58"/>
      <c r="F31" s="33">
        <f>SUM(F29:F30)</f>
        <v>51675.935525999994</v>
      </c>
    </row>
    <row r="32" spans="1:6" ht="27.95" customHeight="1">
      <c r="A32" s="56"/>
      <c r="B32" s="6" t="s">
        <v>19</v>
      </c>
      <c r="C32" s="7"/>
      <c r="D32" s="58" t="s">
        <v>20</v>
      </c>
      <c r="E32" s="58"/>
      <c r="F32" s="33">
        <f>F29*3%</f>
        <v>1534.9287779999997</v>
      </c>
    </row>
    <row r="33" spans="1:6" ht="27.95" customHeight="1">
      <c r="A33" s="56"/>
      <c r="B33" s="6" t="s">
        <v>21</v>
      </c>
      <c r="C33" s="7"/>
      <c r="D33" s="57" t="s">
        <v>14</v>
      </c>
      <c r="E33" s="57"/>
      <c r="F33" s="33">
        <f>SUM(F31:F32)</f>
        <v>53210.864303999995</v>
      </c>
    </row>
    <row r="34" spans="1:6" ht="27.95" customHeight="1">
      <c r="A34" s="56"/>
      <c r="B34" s="6"/>
      <c r="C34" s="7"/>
      <c r="D34" s="57" t="s">
        <v>33</v>
      </c>
      <c r="E34" s="57"/>
      <c r="F34" s="39">
        <v>53211</v>
      </c>
    </row>
    <row r="35" spans="1:6" ht="27.95" customHeight="1">
      <c r="A35" s="56"/>
      <c r="B35" s="60" t="s">
        <v>34</v>
      </c>
      <c r="C35" s="61"/>
      <c r="D35" s="61"/>
      <c r="E35" s="61"/>
      <c r="F35" s="61"/>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2025-07-01T09:15:13Z</cp:lastPrinted>
  <dcterms:created xsi:type="dcterms:W3CDTF">2006-09-16T00:00:00Z</dcterms:created>
  <dcterms:modified xsi:type="dcterms:W3CDTF">2025-07-01T09:23:04Z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