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Santab\Desktop\ISHAN\ELECTRICAL\F\"/>
    </mc:Choice>
  </mc:AlternateContent>
  <bookViews>
    <workbookView xWindow="0" yWindow="0" windowWidth="20490" windowHeight="7650"/>
  </bookViews>
  <sheets>
    <sheet name="Sheet1 (2)" sheetId="4" r:id="rId1"/>
    <sheet name="Sheet2" sheetId="2" r:id="rId2"/>
    <sheet name="Sheet3" sheetId="3" r:id="rId3"/>
  </sheets>
  <definedNames>
    <definedName name="_xlnm.Print_Area" localSheetId="0">'Sheet1 (2)'!$A$1:$G$41</definedName>
  </definedNames>
  <calcPr calcId="162913"/>
</workbook>
</file>

<file path=xl/calcChain.xml><?xml version="1.0" encoding="utf-8"?>
<calcChain xmlns="http://schemas.openxmlformats.org/spreadsheetml/2006/main">
  <c r="F27" i="4" l="1"/>
  <c r="F9" i="4"/>
  <c r="F10" i="4"/>
  <c r="F11" i="4"/>
  <c r="F12" i="4"/>
  <c r="F13" i="4"/>
  <c r="F14" i="4"/>
  <c r="F15" i="4"/>
  <c r="F16" i="4"/>
  <c r="F17" i="4"/>
  <c r="F18" i="4"/>
  <c r="F19" i="4"/>
  <c r="F20" i="4"/>
  <c r="F21" i="4"/>
  <c r="F22" i="4"/>
  <c r="F23" i="4"/>
  <c r="F24" i="4"/>
  <c r="F25" i="4"/>
  <c r="F26" i="4"/>
  <c r="F8" i="4"/>
  <c r="F6" i="4"/>
</calcChain>
</file>

<file path=xl/sharedStrings.xml><?xml version="1.0" encoding="utf-8"?>
<sst xmlns="http://schemas.openxmlformats.org/spreadsheetml/2006/main" count="84" uniqueCount="51">
  <si>
    <t>Sl No.</t>
  </si>
  <si>
    <t>Iteam Description</t>
  </si>
  <si>
    <t>Unit</t>
  </si>
  <si>
    <t>Quantity</t>
  </si>
  <si>
    <t>Rate</t>
  </si>
  <si>
    <t>Amount</t>
  </si>
  <si>
    <t>Remarks</t>
  </si>
  <si>
    <t>Average run 5 mtr</t>
  </si>
  <si>
    <t>Point</t>
  </si>
  <si>
    <t>Nos</t>
  </si>
  <si>
    <t>mtr</t>
  </si>
  <si>
    <t>Earthing installation by GI earth Spike (1830 X 20 mm) including 8SWG GI EarthWire &amp; GI nuts, bolts, washer etc.</t>
  </si>
  <si>
    <t>Total</t>
  </si>
  <si>
    <t>Add 18% GST</t>
  </si>
  <si>
    <t>Total With GST (A)</t>
  </si>
  <si>
    <t>Cess@1%</t>
  </si>
  <si>
    <t>Contingency Amount on "A"</t>
  </si>
  <si>
    <t>Contingency@3%</t>
  </si>
  <si>
    <t>(Total+GST)=Rs:</t>
  </si>
  <si>
    <t>* No district charges will be applicable on non-schedule items</t>
  </si>
  <si>
    <t xml:space="preserve">* As per PWD &amp; I &amp; WD schedule district charges will be applicable on  PWD &amp; I &amp; WD schedule items </t>
  </si>
  <si>
    <t>No</t>
  </si>
  <si>
    <t>Say Rs.</t>
  </si>
  <si>
    <t>NO DISTRICT CHARGES</t>
  </si>
  <si>
    <t>Each</t>
  </si>
  <si>
    <t>ADD  DISTRICT CHARGES5(5%)</t>
  </si>
  <si>
    <t>ADD  DISTRICT CHARGES(5%)</t>
  </si>
  <si>
    <t>ADD  DISTRICT CHARGES(2%)</t>
  </si>
  <si>
    <r>
      <t>Distribution wiring in 2 x 22/0.3 (1.5 sqmm) single core stranded 'FR' PVC insulated &amp; unsheathed copper wire(Brand approved by EIC) in 20mm size PVC rigid conduit 'FR'
(</t>
    </r>
    <r>
      <rPr>
        <b/>
        <sz val="10"/>
        <color theme="1"/>
        <rFont val="Calibri"/>
        <family val="2"/>
        <scheme val="minor"/>
      </rPr>
      <t>Precision make</t>
    </r>
    <r>
      <rPr>
        <sz val="10"/>
        <color theme="1"/>
        <rFont val="Calibri"/>
        <family val="2"/>
        <scheme val="minor"/>
      </rPr>
      <t xml:space="preserv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t>
    </r>
    <r>
      <rPr>
        <b/>
        <sz val="10"/>
        <color theme="1"/>
        <rFont val="Calibri"/>
        <family val="2"/>
        <scheme val="minor"/>
      </rPr>
      <t>[PWD Schedule Page No-E-14 Iteam No-2a]</t>
    </r>
  </si>
  <si>
    <r>
      <t>Distribution wiring in 1.1 KV grade 22/0.3 (1.5 sqmm) single core stranded 'FR' PVC insulated &amp; unsheathed copper wire
(Brand approved by EIC) in 20mm size PVC rigid conduit 'FR' (</t>
    </r>
    <r>
      <rPr>
        <b/>
        <sz val="10"/>
        <color theme="1"/>
        <rFont val="Calibri"/>
        <family val="2"/>
        <scheme val="minor"/>
      </rPr>
      <t>Precision make</t>
    </r>
    <r>
      <rPr>
        <sz val="10"/>
        <color theme="1"/>
        <rFont val="Calibri"/>
        <family val="2"/>
        <scheme val="minor"/>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0"/>
        <color theme="1"/>
        <rFont val="Calibri"/>
        <family val="2"/>
        <scheme val="minor"/>
      </rPr>
      <t>On Board (only for pay counter)</t>
    </r>
    <r>
      <rPr>
        <sz val="10"/>
        <color theme="1"/>
        <rFont val="Calibri"/>
        <family val="2"/>
        <scheme val="minor"/>
      </rPr>
      <t xml:space="preserve">
[</t>
    </r>
    <r>
      <rPr>
        <b/>
        <sz val="10"/>
        <color theme="1"/>
        <rFont val="Calibri"/>
        <family val="2"/>
        <scheme val="minor"/>
      </rPr>
      <t>PWD Schedule Page No-E-15; I-4a</t>
    </r>
    <r>
      <rPr>
        <sz val="10"/>
        <color theme="1"/>
        <rFont val="Calibri"/>
        <family val="2"/>
        <scheme val="minor"/>
      </rPr>
      <t xml:space="preserve">]
</t>
    </r>
  </si>
  <si>
    <r>
      <t>Supplying and fixing 240V 32A Double Pole AC Type 30mA RCCB.(Complete Set) (ISI marked)  [</t>
    </r>
    <r>
      <rPr>
        <b/>
        <sz val="10"/>
        <color theme="1"/>
        <rFont val="Calibri"/>
        <family val="2"/>
        <scheme val="minor"/>
      </rPr>
      <t>Make- Legrand</t>
    </r>
    <r>
      <rPr>
        <sz val="10"/>
        <color theme="1"/>
        <rFont val="Calibri"/>
        <family val="2"/>
        <scheme val="minor"/>
      </rPr>
      <t xml:space="preserve">]  (Cat No 4113/95)                                                                      </t>
    </r>
    <r>
      <rPr>
        <b/>
        <sz val="10"/>
        <color theme="1"/>
        <rFont val="Calibri"/>
        <family val="2"/>
        <scheme val="minor"/>
      </rPr>
      <t>[ Legrand Page No-92 ]</t>
    </r>
  </si>
  <si>
    <r>
      <t>Distribution wiring in 1.1 KV single core stranded 'FR'  PVC insulated &amp; unsheathed copper wire (Brand  approved by EIC) in 20mm size PVC rigid conduit 'FR' 
(</t>
    </r>
    <r>
      <rPr>
        <b/>
        <sz val="10"/>
        <color theme="1"/>
        <rFont val="Calibri"/>
        <family val="2"/>
        <scheme val="minor"/>
      </rPr>
      <t>Precision make</t>
    </r>
    <r>
      <rPr>
        <sz val="10"/>
        <color theme="1"/>
        <rFont val="Calibri"/>
        <family val="2"/>
        <scheme val="minor"/>
      </rPr>
      <t xml:space="preserve">) incl. necy. fittings as required
2 x 36/0.3 (2.5 sqmm) + 1 x 22/0.3 (1.5 sqmm) ECC
</t>
    </r>
    <r>
      <rPr>
        <b/>
        <sz val="10"/>
        <color theme="1"/>
        <rFont val="Calibri"/>
        <family val="2"/>
        <scheme val="minor"/>
      </rPr>
      <t>[PWD Schedule Page No-E-14 Iteam No-1a(ii)]</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</si>
  <si>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0"/>
        <color theme="1"/>
        <rFont val="Calibri"/>
        <family val="2"/>
        <scheme val="minor"/>
      </rPr>
      <t xml:space="preserve">a) For (2+4 way) (Make -Havells)
[PWD Schedule Page No-D-9;Iteam No-13] 
</t>
    </r>
  </si>
  <si>
    <r>
      <t>Supplying and fixing 240/415 V MCB of Breaking capacity 10kA &amp; C characteristics on din rail of existing DBs and necessary connection 6-32A SP MCB (</t>
    </r>
    <r>
      <rPr>
        <b/>
        <sz val="10"/>
        <color theme="1"/>
        <rFont val="Calibri"/>
        <family val="2"/>
        <scheme val="minor"/>
      </rPr>
      <t>Make -Havells</t>
    </r>
    <r>
      <rPr>
        <sz val="10"/>
        <color theme="1"/>
        <rFont val="Calibri"/>
        <family val="2"/>
        <scheme val="minor"/>
      </rPr>
      <t xml:space="preserve">)
</t>
    </r>
    <r>
      <rPr>
        <b/>
        <sz val="10"/>
        <color theme="1"/>
        <rFont val="Calibri"/>
        <family val="2"/>
        <scheme val="minor"/>
      </rPr>
      <t>[PWD Schedule Page No-D-6;Iteam No-7]</t>
    </r>
  </si>
  <si>
    <r>
      <t xml:space="preserve">Supplying and fixing 240/415 V MCB Isolator on din rail of existing DBs and necessary connection.
40A DP MCB Isolator  </t>
    </r>
    <r>
      <rPr>
        <b/>
        <sz val="10"/>
        <color theme="1"/>
        <rFont val="Calibri"/>
        <family val="2"/>
        <scheme val="minor"/>
      </rPr>
      <t>(Make -Havells)</t>
    </r>
    <r>
      <rPr>
        <sz val="10"/>
        <color theme="1"/>
        <rFont val="Calibri"/>
        <family val="2"/>
        <scheme val="minor"/>
      </rPr>
      <t xml:space="preserve">
</t>
    </r>
    <r>
      <rPr>
        <b/>
        <sz val="10"/>
        <color theme="1"/>
        <rFont val="Calibri"/>
        <family val="2"/>
        <scheme val="minor"/>
      </rPr>
      <t>[PWD Schedule Page No-D-5;Iteam No-6]</t>
    </r>
  </si>
  <si>
    <r>
      <t>Supply of TMC501 conventional industrial batten (</t>
    </r>
    <r>
      <rPr>
        <b/>
        <sz val="10"/>
        <color theme="1"/>
        <rFont val="Calibri"/>
        <family val="2"/>
        <scheme val="minor"/>
      </rPr>
      <t>Philips make)</t>
    </r>
    <r>
      <rPr>
        <sz val="10"/>
        <color theme="1"/>
        <rFont val="Calibri"/>
        <family val="2"/>
        <scheme val="minor"/>
      </rPr>
      <t xml:space="preserve"> LED Tube,model no- TMC501 P1xT-LED 22W P3241
(</t>
    </r>
    <r>
      <rPr>
        <b/>
        <sz val="10"/>
        <color theme="1"/>
        <rFont val="Calibri"/>
        <family val="2"/>
        <scheme val="minor"/>
      </rPr>
      <t>WB I &amp; WD schedule P-113, I- 5:3 F.22</t>
    </r>
    <r>
      <rPr>
        <sz val="10"/>
        <color theme="1"/>
        <rFont val="Calibri"/>
        <family val="2"/>
        <scheme val="minor"/>
      </rPr>
      <t>)</t>
    </r>
  </si>
  <si>
    <r>
      <t>Fixing only single/twin fluroscent light fitting complete with all accessories directly on wall/ceiling by screws etc.</t>
    </r>
    <r>
      <rPr>
        <b/>
        <sz val="10"/>
        <color theme="1"/>
        <rFont val="Calibri"/>
        <family val="2"/>
        <scheme val="minor"/>
      </rPr>
      <t xml:space="preserve">. </t>
    </r>
    <r>
      <rPr>
        <sz val="10"/>
        <color theme="1"/>
        <rFont val="Calibri"/>
        <family val="2"/>
        <scheme val="minor"/>
      </rPr>
      <t xml:space="preserve">
</t>
    </r>
    <r>
      <rPr>
        <b/>
        <sz val="10"/>
        <color theme="1"/>
        <rFont val="Calibri"/>
        <family val="2"/>
        <scheme val="minor"/>
      </rPr>
      <t>[PWD Schedule Page No-C-2;Iteam No-14a</t>
    </r>
    <r>
      <rPr>
        <sz val="10"/>
        <color theme="1"/>
        <rFont val="Calibri"/>
        <family val="2"/>
        <scheme val="minor"/>
      </rPr>
      <t>]</t>
    </r>
  </si>
  <si>
    <r>
      <t>Supply &amp; fixing Bulk head light fittings with die cast aluminium housing frosted/clear glass on wall/ceiling incl S/F 9 watt LED Lamp complete set. [</t>
    </r>
    <r>
      <rPr>
        <b/>
        <sz val="10"/>
        <color theme="1"/>
        <rFont val="Calibri"/>
        <family val="2"/>
        <scheme val="minor"/>
      </rPr>
      <t>Make - Havells]</t>
    </r>
    <r>
      <rPr>
        <sz val="10"/>
        <color theme="1"/>
        <rFont val="Calibri"/>
        <family val="2"/>
        <scheme val="minor"/>
      </rPr>
      <t xml:space="preserve">
</t>
    </r>
    <r>
      <rPr>
        <b/>
        <sz val="10"/>
        <color theme="1"/>
        <rFont val="Calibri"/>
        <family val="2"/>
        <scheme val="minor"/>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</si>
  <si>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0"/>
        <color theme="1"/>
        <rFont val="Calibri"/>
        <family val="2"/>
        <scheme val="minor"/>
      </rPr>
      <t>(30 Watt)</t>
    </r>
    <r>
      <rPr>
        <sz val="10"/>
        <color theme="1"/>
        <rFont val="Calibri"/>
        <family val="2"/>
        <scheme val="minor"/>
      </rPr>
      <t xml:space="preserve"> (</t>
    </r>
    <r>
      <rPr>
        <b/>
        <sz val="10"/>
        <color theme="1"/>
        <rFont val="Calibri"/>
        <family val="2"/>
        <scheme val="minor"/>
      </rPr>
      <t>Make - Bajaj</t>
    </r>
    <r>
      <rPr>
        <sz val="10"/>
        <color theme="1"/>
        <rFont val="Calibri"/>
        <family val="2"/>
        <scheme val="minor"/>
      </rPr>
      <t xml:space="preserve">)
</t>
    </r>
    <r>
      <rPr>
        <b/>
        <sz val="10"/>
        <color theme="1"/>
        <rFont val="Calibri"/>
        <family val="2"/>
        <scheme val="minor"/>
      </rPr>
      <t>[WB I&amp;WD sch P-111, I-f.9.0.2]</t>
    </r>
  </si>
  <si>
    <r>
      <t xml:space="preserve">Supply of 9'' domestic metal exhaust fan
9" (225mm)SWEEP. TRANS AIR - 
</t>
    </r>
    <r>
      <rPr>
        <b/>
        <sz val="10"/>
        <color theme="1"/>
        <rFont val="Calibri"/>
        <family val="2"/>
        <scheme val="minor"/>
      </rPr>
      <t>( Make-Crompton/Havells/Bajaj</t>
    </r>
    <r>
      <rPr>
        <sz val="10"/>
        <color theme="1"/>
        <rFont val="Calibri"/>
        <family val="2"/>
        <scheme val="minor"/>
      </rPr>
      <t>) 
(</t>
    </r>
    <r>
      <rPr>
        <b/>
        <sz val="10"/>
        <color theme="1"/>
        <rFont val="Calibri"/>
        <family val="2"/>
        <scheme val="minor"/>
      </rPr>
      <t>UD &amp; MA schedule P-14, I-5)</t>
    </r>
    <r>
      <rPr>
        <sz val="10"/>
        <color theme="1"/>
        <rFont val="Calibri"/>
        <family val="2"/>
        <scheme val="minor"/>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</si>
  <si>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0"/>
        <color theme="1"/>
        <rFont val="Calibri"/>
        <family val="2"/>
        <scheme val="minor"/>
      </rPr>
      <t>[PWD Schedule Page No-C-4;Iteam No-28(b)]</t>
    </r>
  </si>
  <si>
    <r>
      <t xml:space="preserve">Fixing only louver shutter/cowl on wall with necy. bolts &amp; nuts 
(6 mm dia x 62 mm long) 
For 22.5 cm(9") Exhaust fan 
 </t>
    </r>
    <r>
      <rPr>
        <b/>
        <sz val="10"/>
        <color theme="1"/>
        <rFont val="Calibri"/>
        <family val="2"/>
        <scheme val="minor"/>
      </rPr>
      <t xml:space="preserve">[PWD Schedule Page No-C-4;Iteam No-30(b)]         </t>
    </r>
    <r>
      <rPr>
        <sz val="10"/>
        <color theme="1"/>
        <rFont val="Calibri"/>
        <family val="2"/>
        <scheme val="minor"/>
      </rPr>
      <t xml:space="preserve">                            </t>
    </r>
  </si>
  <si>
    <r>
      <t>Supply of 240V A.C Ceiling Fan ( 48" sweep,1200 mm complete)
[</t>
    </r>
    <r>
      <rPr>
        <b/>
        <sz val="10"/>
        <color theme="1"/>
        <rFont val="Calibri"/>
        <family val="2"/>
        <scheme val="minor"/>
      </rPr>
      <t>Make-Crompton</t>
    </r>
    <r>
      <rPr>
        <sz val="10"/>
        <color theme="1"/>
        <rFont val="Calibri"/>
        <family val="2"/>
        <scheme val="minor"/>
      </rPr>
      <t xml:space="preserve"> [ for counter only]
(</t>
    </r>
    <r>
      <rPr>
        <b/>
        <sz val="10"/>
        <color theme="1"/>
        <rFont val="Calibri"/>
        <family val="2"/>
        <scheme val="minor"/>
      </rPr>
      <t>UD &amp; MA schedule P- 23, I- 70</t>
    </r>
    <r>
      <rPr>
        <sz val="10"/>
        <color theme="1"/>
        <rFont val="Calibri"/>
        <family val="2"/>
        <scheme val="minor"/>
      </rPr>
      <t>)</t>
    </r>
  </si>
  <si>
    <r>
      <t xml:space="preserve">Fixing only Ceiling Fan
</t>
    </r>
    <r>
      <rPr>
        <b/>
        <sz val="10"/>
        <color theme="1"/>
        <rFont val="Calibri"/>
        <family val="2"/>
        <scheme val="minor"/>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</si>
  <si>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0"/>
        <color theme="1"/>
        <rFont val="Calibri"/>
        <family val="2"/>
        <scheme val="minor"/>
      </rPr>
      <t>PWD sch P- E-6, I-17(b)</t>
    </r>
    <r>
      <rPr>
        <sz val="10"/>
        <color theme="1"/>
        <rFont val="Calibri"/>
        <family val="2"/>
        <scheme val="minor"/>
      </rPr>
      <t>]</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</si>
  <si>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0"/>
        <color theme="1"/>
        <rFont val="Calibri"/>
        <family val="2"/>
        <scheme val="minor"/>
      </rPr>
      <t>for Pump</t>
    </r>
    <r>
      <rPr>
        <sz val="10"/>
        <color theme="1"/>
        <rFont val="Calibri"/>
        <family val="2"/>
        <scheme val="minor"/>
      </rPr>
      <t xml:space="preserve">]
</t>
    </r>
    <r>
      <rPr>
        <b/>
        <sz val="10"/>
        <color theme="1"/>
        <rFont val="Calibri"/>
        <family val="2"/>
        <scheme val="minor"/>
      </rPr>
      <t>[PWD Schedule Page No-E-19, Item No-17] 
(Please follow in details)</t>
    </r>
  </si>
  <si>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0"/>
        <color theme="1"/>
        <rFont val="Calibri"/>
        <family val="2"/>
        <scheme val="minor"/>
      </rPr>
      <t>UD &amp; MA schedule P-14, I-4</t>
    </r>
    <r>
      <rPr>
        <sz val="10"/>
        <color theme="1"/>
        <rFont val="Calibri"/>
        <family val="2"/>
        <scheme val="minor"/>
      </rPr>
      <t xml:space="preserve">) </t>
    </r>
  </si>
  <si>
    <t>Service Connection Charges as Per Quotion</t>
  </si>
  <si>
    <t xml:space="preserve"> </t>
  </si>
  <si>
    <t>Rupees Fifty Two Thousand Two Hundred Forty Only</t>
  </si>
  <si>
    <t xml:space="preserve">
NAME OF WORK:- ESTIMATE FOR ELECTRICAL WORK OF 5 SEATED PUBLIC/COMMUNITY TOILET AT GOVT. BUS DEPO WARD NO -18 UNDER SURI MUNICIPALITY OF WEST BENGAL (MODEL NO - F)
[ASPIRATIONAL PARAMETER]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</si>
</sst>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 #,##0.00_ ;_ * \-#,##0.00_ ;_ * &quot;-&quot;??_ ;_ @_ "/>
  </numFmts>
  <fonts count="13">
    <font>
      <sz val="11"/>
      <color theme="1"/>
      <name val="Calibri"/>
      <charset val="134"/>
      <scheme val="minor"/>
    </font>
    <font>
      <sz val="11"/>
      <color theme="1"/>
      <name val="Calibri"/>
      <family val="2"/>
      <scheme val="minor"/>
    </font>
    <font>
      <sz val="11"/>
      <color theme="1"/>
      <name val="Calibri"/>
      <family val="2"/>
      <scheme val="minor"/>
    </font>
    <font>
      <sz val="11"/>
      <color theme="1"/>
      <name val="Times New Roman"/>
      <family val="1"/>
    </font>
    <font>
      <b/>
      <sz val="11"/>
      <color theme="1"/>
      <name val="Times New Roman"/>
      <family val="1"/>
    </font>
    <font>
      <u/>
      <sz val="11"/>
      <color theme="10"/>
      <name val="Calibri"/>
      <family val="2"/>
    </font>
    <font>
      <sz val="11"/>
      <color theme="1"/>
      <name val="Calibri"/>
      <family val="2"/>
      <scheme val="minor"/>
    </font>
    <font>
      <b/>
      <sz val="11"/>
      <color theme="1"/>
      <name val="Calibri"/>
      <family val="2"/>
      <scheme val="minor"/>
    </font>
    <font>
      <b/>
      <sz val="10"/>
      <color theme="1"/>
      <name val="Calibri"/>
      <family val="2"/>
      <scheme val="minor"/>
    </font>
    <font>
      <sz val="10"/>
      <color theme="1"/>
      <name val="Times New Roman"/>
      <family val="1"/>
    </font>
    <font>
      <sz val="10"/>
      <color theme="1"/>
      <name val="Calibri"/>
      <family val="2"/>
      <scheme val="minor"/>
    </font>
    <font>
      <u/>
      <sz val="11"/>
      <color theme="10"/>
      <name val="Calibri"/>
      <family val="2"/>
      <scheme val="minor"/>
    </font>
    <font>
      <b/>
      <sz val="11"/>
      <color theme="1"/>
      <name val="Times New Roman"/>
      <family val="1"/>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diagonal/>
    </border>
    <border>
      <left/>
      <right/>
      <top style="thin">
        <color auto="1"/>
      </top>
      <bottom style="medium">
        <color auto="1"/>
      </bottom>
      <diagonal/>
    </border>
    <border>
      <left/>
      <right style="thin">
        <color auto="1"/>
      </right>
      <top style="thin">
        <color auto="1"/>
      </top>
      <bottom style="medium">
        <color auto="1"/>
      </bottom>
      <diagonal/>
    </border>
    <border>
      <left/>
      <right style="thin">
        <color auto="1"/>
      </right>
      <top/>
      <bottom style="thin">
        <color indexed="64"/>
      </bottom>
      <diagonal/>
    </border>
  </borders>
  <cellStyleXfs count="3">
    <xf numFmtId="0" fontId="0" fillId="0" borderId="0"/>
    <xf numFmtId="0" fontId="5" fillId="0" borderId="0" applyNumberFormat="0" applyFill="0" applyBorder="0" applyAlignment="0" applyProtection="0">
      <alignment vertical="top"/>
      <protection locked="0"/>
    </xf>
    <xf numFmtId="43" fontId="6" fillId="0" borderId="0" applyFont="0" applyFill="0" applyBorder="0" applyAlignment="0" applyProtection="0"/>
  </cellStyleXfs>
  <cellXfs count="78">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vertical="center"/>
    </xf>
    <xf numFmtId="0" fontId="0" fillId="2" borderId="0" xfId="0" applyFill="1"/>
    <xf numFmtId="0" fontId="2" fillId="0" borderId="10" xfId="0" applyFont="1" applyBorder="1" applyAlignment="1">
      <alignment horizontal="center" vertical="center" wrapText="1"/>
    </xf>
    <xf numFmtId="2" fontId="7" fillId="0" borderId="10" xfId="0" applyNumberFormat="1" applyFont="1" applyBorder="1" applyAlignment="1">
      <alignment horizontal="center" vertical="center"/>
    </xf>
    <xf numFmtId="0" fontId="2" fillId="0" borderId="10" xfId="0" applyFont="1" applyBorder="1"/>
    <xf numFmtId="0" fontId="7" fillId="0" borderId="10" xfId="0" applyFont="1" applyBorder="1" applyAlignment="1">
      <alignment horizontal="center" vertical="center" wrapText="1"/>
    </xf>
    <xf numFmtId="0" fontId="7" fillId="2" borderId="10" xfId="0" applyFont="1" applyFill="1" applyBorder="1" applyAlignment="1">
      <alignment horizontal="center" vertical="center" wrapText="1"/>
    </xf>
    <xf numFmtId="2" fontId="7" fillId="2" borderId="10" xfId="0" applyNumberFormat="1" applyFont="1" applyFill="1" applyBorder="1" applyAlignment="1">
      <alignment horizontal="center" vertical="center"/>
    </xf>
    <xf numFmtId="2" fontId="7" fillId="0" borderId="10" xfId="0" applyNumberFormat="1" applyFont="1" applyBorder="1" applyAlignment="1">
      <alignment horizontal="center" vertical="center" wrapText="1"/>
    </xf>
    <xf numFmtId="0" fontId="7" fillId="0" borderId="9" xfId="0" applyFont="1" applyBorder="1" applyAlignment="1">
      <alignment horizontal="center" vertical="center" wrapText="1"/>
    </xf>
    <xf numFmtId="0" fontId="7" fillId="0" borderId="0" xfId="0" applyFont="1" applyAlignment="1">
      <alignment horizontal="center" vertical="center"/>
    </xf>
    <xf numFmtId="0" fontId="0" fillId="0" borderId="4" xfId="0" applyBorder="1"/>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9" fillId="2" borderId="11" xfId="0" applyFont="1" applyFill="1" applyBorder="1" applyAlignment="1">
      <alignment horizontal="center" vertical="center"/>
    </xf>
    <xf numFmtId="0" fontId="9" fillId="0" borderId="10" xfId="0" applyFont="1" applyBorder="1" applyAlignment="1">
      <alignment horizontal="center" vertical="center"/>
    </xf>
    <xf numFmtId="0" fontId="10" fillId="0" borderId="10" xfId="0" applyFont="1" applyBorder="1" applyAlignment="1">
      <alignment vertical="center" wrapText="1"/>
    </xf>
    <xf numFmtId="0" fontId="10" fillId="2" borderId="10" xfId="0" applyFont="1" applyFill="1" applyBorder="1" applyAlignment="1">
      <alignment vertical="center" wrapText="1"/>
    </xf>
    <xf numFmtId="2" fontId="1" fillId="0" borderId="10" xfId="0" applyNumberFormat="1" applyFont="1" applyBorder="1" applyAlignment="1">
      <alignment horizontal="center" vertical="center"/>
    </xf>
    <xf numFmtId="0" fontId="0" fillId="0" borderId="0" xfId="0" applyBorder="1"/>
    <xf numFmtId="0" fontId="4" fillId="0" borderId="2" xfId="0" applyFont="1" applyBorder="1" applyAlignment="1">
      <alignment horizontal="center" vertical="center" wrapText="1"/>
    </xf>
    <xf numFmtId="0" fontId="0" fillId="0" borderId="0" xfId="0" applyBorder="1" applyAlignment="1">
      <alignment wrapText="1"/>
    </xf>
    <xf numFmtId="0" fontId="0" fillId="0" borderId="0" xfId="0" applyBorder="1" applyAlignment="1">
      <alignment vertical="center"/>
    </xf>
    <xf numFmtId="0" fontId="9" fillId="0" borderId="11" xfId="0" applyFont="1" applyBorder="1" applyAlignment="1">
      <alignment horizontal="center" vertical="center"/>
    </xf>
    <xf numFmtId="0" fontId="7" fillId="0" borderId="14" xfId="0" applyFont="1" applyBorder="1" applyAlignment="1">
      <alignment wrapText="1"/>
    </xf>
    <xf numFmtId="0" fontId="2" fillId="0" borderId="14" xfId="0" applyFont="1" applyBorder="1" applyAlignment="1">
      <alignment wrapText="1"/>
    </xf>
    <xf numFmtId="0" fontId="10" fillId="0" borderId="14" xfId="0" applyFont="1" applyBorder="1" applyAlignment="1">
      <alignment horizontal="left" vertical="center" wrapText="1"/>
    </xf>
    <xf numFmtId="0" fontId="10" fillId="2" borderId="14" xfId="0" applyFont="1" applyFill="1" applyBorder="1" applyAlignment="1">
      <alignment vertical="center" wrapText="1"/>
    </xf>
    <xf numFmtId="0" fontId="10" fillId="0" borderId="14" xfId="0" applyFont="1" applyBorder="1" applyAlignment="1">
      <alignment vertical="center" wrapText="1"/>
    </xf>
    <xf numFmtId="0" fontId="10" fillId="0" borderId="18" xfId="0" applyFont="1" applyBorder="1" applyAlignment="1">
      <alignment vertical="center" wrapText="1"/>
    </xf>
    <xf numFmtId="0" fontId="7" fillId="0" borderId="2" xfId="0" applyFont="1" applyBorder="1" applyAlignment="1">
      <alignment wrapText="1"/>
    </xf>
    <xf numFmtId="0" fontId="2" fillId="0" borderId="3" xfId="0" applyFont="1" applyBorder="1" applyAlignment="1">
      <alignment vertical="center" wrapText="1"/>
    </xf>
    <xf numFmtId="0" fontId="7" fillId="0" borderId="2" xfId="0" applyFont="1" applyBorder="1" applyAlignment="1">
      <alignment vertical="center"/>
    </xf>
    <xf numFmtId="0" fontId="12" fillId="0" borderId="0" xfId="0" applyFont="1" applyBorder="1" applyAlignment="1">
      <alignment horizontal="center" vertical="center" wrapText="1"/>
    </xf>
    <xf numFmtId="0" fontId="8" fillId="0" borderId="14" xfId="0" applyFont="1" applyBorder="1" applyAlignment="1">
      <alignment vertical="center" wrapText="1"/>
    </xf>
    <xf numFmtId="0" fontId="9" fillId="2" borderId="10" xfId="0" applyFont="1" applyFill="1" applyBorder="1" applyAlignment="1">
      <alignment horizontal="center" vertical="center"/>
    </xf>
    <xf numFmtId="0" fontId="7" fillId="0" borderId="10" xfId="0" applyFont="1" applyBorder="1" applyAlignment="1">
      <alignment horizontal="center" vertical="center"/>
    </xf>
    <xf numFmtId="0" fontId="12" fillId="0" borderId="10" xfId="0" applyFont="1" applyBorder="1" applyAlignment="1">
      <alignment horizontal="center" vertical="center"/>
    </xf>
    <xf numFmtId="0" fontId="12" fillId="2" borderId="10" xfId="0" applyFont="1" applyFill="1" applyBorder="1" applyAlignment="1">
      <alignment horizontal="center" vertical="center"/>
    </xf>
    <xf numFmtId="0" fontId="7"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0" fillId="0" borderId="11"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7" fillId="0" borderId="10" xfId="0" applyFont="1" applyBorder="1" applyAlignment="1">
      <alignment horizontal="center" vertical="center"/>
    </xf>
    <xf numFmtId="0" fontId="11" fillId="0" borderId="10" xfId="1" applyFont="1" applyBorder="1" applyAlignment="1" applyProtection="1">
      <alignment horizontal="center" vertical="center"/>
    </xf>
    <xf numFmtId="2" fontId="7" fillId="0" borderId="15" xfId="0" applyNumberFormat="1" applyFont="1" applyBorder="1" applyAlignment="1">
      <alignment horizontal="center" vertical="center"/>
    </xf>
    <xf numFmtId="2" fontId="7" fillId="0" borderId="9" xfId="0" applyNumberFormat="1" applyFont="1" applyBorder="1" applyAlignment="1">
      <alignment horizontal="center" vertical="center"/>
    </xf>
    <xf numFmtId="0" fontId="7" fillId="0" borderId="10"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8" xfId="0" applyFont="1" applyBorder="1" applyAlignment="1">
      <alignment horizontal="center" vertical="center" wrapText="1"/>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7" fillId="0" borderId="9" xfId="0" applyFont="1" applyBorder="1" applyAlignment="1">
      <alignment horizontal="center" vertical="center" wrapText="1"/>
    </xf>
    <xf numFmtId="0" fontId="12" fillId="0" borderId="15" xfId="0" applyFont="1" applyBorder="1" applyAlignment="1">
      <alignment horizontal="center" vertical="center"/>
    </xf>
    <xf numFmtId="0" fontId="12" fillId="0" borderId="9" xfId="0" applyFont="1" applyBorder="1" applyAlignment="1">
      <alignment horizontal="center" vertical="center"/>
    </xf>
  </cellXfs>
  <cellStyles count="3">
    <cellStyle name="Comma 2" xfId="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6"/>
  <sheetViews>
    <sheetView tabSelected="1" zoomScale="70" zoomScaleNormal="70" zoomScalePageLayoutView="50" workbookViewId="0">
      <selection sqref="A1:G2"/>
    </sheetView>
  </sheetViews>
  <sheetFormatPr defaultColWidth="9" defaultRowHeight="15"/>
  <cols>
    <col min="1" max="1" width="7.7109375" style="1" customWidth="1"/>
    <col min="2" max="2" width="39.7109375" style="2" customWidth="1"/>
    <col min="3" max="3" width="8.7109375" style="3" customWidth="1"/>
    <col min="4" max="4" width="13.42578125" style="1" customWidth="1"/>
    <col min="5" max="5" width="26.7109375" style="1" customWidth="1"/>
    <col min="6" max="6" width="14.7109375" customWidth="1"/>
    <col min="7" max="7" width="19.140625" customWidth="1"/>
  </cols>
  <sheetData>
    <row r="1" spans="1:8" ht="22.5" customHeight="1">
      <c r="A1" s="64" t="s">
        <v>50</v>
      </c>
      <c r="B1" s="64"/>
      <c r="C1" s="64"/>
      <c r="D1" s="64"/>
      <c r="E1" s="64"/>
      <c r="F1" s="64"/>
      <c r="G1" s="64"/>
    </row>
    <row r="2" spans="1:8" ht="62.25" customHeight="1">
      <c r="A2" s="64"/>
      <c r="B2" s="64"/>
      <c r="C2" s="64"/>
      <c r="D2" s="64"/>
      <c r="E2" s="64"/>
      <c r="F2" s="64"/>
      <c r="G2" s="64"/>
    </row>
    <row r="3" spans="1:8" ht="34.5" customHeight="1">
      <c r="A3" s="65" t="s">
        <v>20</v>
      </c>
      <c r="B3" s="66"/>
      <c r="C3" s="66"/>
      <c r="D3" s="66"/>
      <c r="E3" s="66"/>
      <c r="F3" s="66"/>
      <c r="G3" s="67"/>
    </row>
    <row r="4" spans="1:8" ht="36" customHeight="1" thickBot="1">
      <c r="A4" s="68" t="s">
        <v>19</v>
      </c>
      <c r="B4" s="69"/>
      <c r="C4" s="69"/>
      <c r="D4" s="69"/>
      <c r="E4" s="69"/>
      <c r="F4" s="69"/>
      <c r="G4" s="70"/>
    </row>
    <row r="5" spans="1:8" s="1" customFormat="1" ht="45" customHeight="1" thickBot="1">
      <c r="A5" s="23" t="s">
        <v>0</v>
      </c>
      <c r="B5" s="25" t="s">
        <v>1</v>
      </c>
      <c r="C5" s="24" t="s">
        <v>2</v>
      </c>
      <c r="D5" s="23" t="s">
        <v>3</v>
      </c>
      <c r="E5" s="24" t="s">
        <v>4</v>
      </c>
      <c r="F5" s="23" t="s">
        <v>5</v>
      </c>
      <c r="G5" s="25" t="s">
        <v>6</v>
      </c>
      <c r="H5" s="21"/>
    </row>
    <row r="6" spans="1:8" ht="285.75" customHeight="1">
      <c r="A6" s="73">
        <v>1</v>
      </c>
      <c r="B6" s="41" t="s">
        <v>28</v>
      </c>
      <c r="C6" s="71" t="s">
        <v>8</v>
      </c>
      <c r="D6" s="76">
        <v>12</v>
      </c>
      <c r="E6" s="62">
        <v>642.6</v>
      </c>
      <c r="F6" s="62">
        <f>E6*D6</f>
        <v>7711.2000000000007</v>
      </c>
      <c r="G6" s="71" t="s">
        <v>25</v>
      </c>
    </row>
    <row r="7" spans="1:8" ht="33" customHeight="1">
      <c r="A7" s="74"/>
      <c r="B7" s="46" t="s">
        <v>7</v>
      </c>
      <c r="C7" s="75"/>
      <c r="D7" s="77"/>
      <c r="E7" s="63"/>
      <c r="F7" s="63"/>
      <c r="G7" s="72"/>
    </row>
    <row r="8" spans="1:8" ht="297" customHeight="1">
      <c r="A8" s="35">
        <v>2</v>
      </c>
      <c r="B8" s="38" t="s">
        <v>29</v>
      </c>
      <c r="C8" s="16" t="s">
        <v>8</v>
      </c>
      <c r="D8" s="49">
        <v>2</v>
      </c>
      <c r="E8" s="14">
        <v>70.349999999999994</v>
      </c>
      <c r="F8" s="14">
        <f>E8*D8</f>
        <v>140.69999999999999</v>
      </c>
      <c r="G8" s="16" t="s">
        <v>26</v>
      </c>
    </row>
    <row r="9" spans="1:8" s="12" customFormat="1" ht="131.25" customHeight="1">
      <c r="A9" s="26">
        <v>3</v>
      </c>
      <c r="B9" s="39" t="s">
        <v>30</v>
      </c>
      <c r="C9" s="17" t="s">
        <v>9</v>
      </c>
      <c r="D9" s="50">
        <v>1</v>
      </c>
      <c r="E9" s="18">
        <v>5942</v>
      </c>
      <c r="F9" s="14">
        <f t="shared" ref="F9:F26" si="0">E9*D9</f>
        <v>5942</v>
      </c>
      <c r="G9" s="16" t="s">
        <v>23</v>
      </c>
    </row>
    <row r="10" spans="1:8" ht="180" customHeight="1">
      <c r="A10" s="27">
        <v>4</v>
      </c>
      <c r="B10" s="40" t="s">
        <v>31</v>
      </c>
      <c r="C10" s="16" t="s">
        <v>10</v>
      </c>
      <c r="D10" s="49">
        <v>12</v>
      </c>
      <c r="E10" s="14">
        <v>124.95</v>
      </c>
      <c r="F10" s="14">
        <f t="shared" si="0"/>
        <v>1499.4</v>
      </c>
      <c r="G10" s="16" t="s">
        <v>26</v>
      </c>
    </row>
    <row r="11" spans="1:8" ht="243" customHeight="1">
      <c r="A11" s="47">
        <v>5</v>
      </c>
      <c r="B11" s="29" t="s">
        <v>32</v>
      </c>
      <c r="C11" s="16" t="s">
        <v>21</v>
      </c>
      <c r="D11" s="49">
        <v>1</v>
      </c>
      <c r="E11" s="19">
        <v>981.75</v>
      </c>
      <c r="F11" s="14">
        <f t="shared" si="0"/>
        <v>981.75</v>
      </c>
      <c r="G11" s="16" t="s">
        <v>26</v>
      </c>
    </row>
    <row r="12" spans="1:8" ht="138.75" customHeight="1">
      <c r="A12" s="27">
        <v>6</v>
      </c>
      <c r="B12" s="40" t="s">
        <v>33</v>
      </c>
      <c r="C12" s="16" t="s">
        <v>9</v>
      </c>
      <c r="D12" s="49">
        <v>4</v>
      </c>
      <c r="E12" s="19">
        <v>176.4</v>
      </c>
      <c r="F12" s="14">
        <f t="shared" si="0"/>
        <v>705.6</v>
      </c>
      <c r="G12" s="16" t="s">
        <v>26</v>
      </c>
    </row>
    <row r="13" spans="1:8" ht="138.75" customHeight="1">
      <c r="A13" s="26">
        <v>7</v>
      </c>
      <c r="B13" s="40" t="s">
        <v>34</v>
      </c>
      <c r="C13" s="16" t="s">
        <v>9</v>
      </c>
      <c r="D13" s="49">
        <v>1</v>
      </c>
      <c r="E13" s="19">
        <v>218.4</v>
      </c>
      <c r="F13" s="14">
        <f t="shared" si="0"/>
        <v>218.4</v>
      </c>
      <c r="G13" s="16" t="s">
        <v>26</v>
      </c>
    </row>
    <row r="14" spans="1:8" ht="123.75" customHeight="1">
      <c r="A14" s="27">
        <v>8</v>
      </c>
      <c r="B14" s="40" t="s">
        <v>35</v>
      </c>
      <c r="C14" s="16" t="s">
        <v>9</v>
      </c>
      <c r="D14" s="49">
        <v>3</v>
      </c>
      <c r="E14" s="14">
        <v>460.02</v>
      </c>
      <c r="F14" s="14">
        <f t="shared" si="0"/>
        <v>1380.06</v>
      </c>
      <c r="G14" s="16" t="s">
        <v>27</v>
      </c>
    </row>
    <row r="15" spans="1:8" ht="126" customHeight="1">
      <c r="A15" s="26">
        <v>9</v>
      </c>
      <c r="B15" s="40" t="s">
        <v>36</v>
      </c>
      <c r="C15" s="16" t="s">
        <v>9</v>
      </c>
      <c r="D15" s="49">
        <v>3</v>
      </c>
      <c r="E15" s="14">
        <v>90.3</v>
      </c>
      <c r="F15" s="14">
        <f t="shared" si="0"/>
        <v>270.89999999999998</v>
      </c>
      <c r="G15" s="16" t="s">
        <v>26</v>
      </c>
    </row>
    <row r="16" spans="1:8" ht="136.5" customHeight="1">
      <c r="A16" s="27">
        <v>10</v>
      </c>
      <c r="B16" s="38" t="s">
        <v>37</v>
      </c>
      <c r="C16" s="16" t="s">
        <v>9</v>
      </c>
      <c r="D16" s="49">
        <v>3</v>
      </c>
      <c r="E16" s="19">
        <v>682.95</v>
      </c>
      <c r="F16" s="14">
        <f t="shared" si="0"/>
        <v>2048.8500000000004</v>
      </c>
      <c r="G16" s="16" t="s">
        <v>26</v>
      </c>
    </row>
    <row r="17" spans="1:7" ht="222.75" customHeight="1">
      <c r="A17" s="47">
        <v>11</v>
      </c>
      <c r="B17" s="38" t="s">
        <v>38</v>
      </c>
      <c r="C17" s="16" t="s">
        <v>9</v>
      </c>
      <c r="D17" s="49">
        <v>1</v>
      </c>
      <c r="E17" s="19">
        <v>3076.32</v>
      </c>
      <c r="F17" s="14">
        <f t="shared" si="0"/>
        <v>3076.32</v>
      </c>
      <c r="G17" s="16" t="s">
        <v>27</v>
      </c>
    </row>
    <row r="18" spans="1:7" ht="154.5" customHeight="1">
      <c r="A18" s="27">
        <v>12</v>
      </c>
      <c r="B18" s="40" t="s">
        <v>39</v>
      </c>
      <c r="C18" s="16" t="s">
        <v>9</v>
      </c>
      <c r="D18" s="49">
        <v>3</v>
      </c>
      <c r="E18" s="19">
        <v>1863</v>
      </c>
      <c r="F18" s="14">
        <f t="shared" si="0"/>
        <v>5589</v>
      </c>
      <c r="G18" s="16" t="s">
        <v>23</v>
      </c>
    </row>
    <row r="19" spans="1:7" ht="183.75" customHeight="1">
      <c r="A19" s="26">
        <v>13</v>
      </c>
      <c r="B19" s="40" t="s">
        <v>40</v>
      </c>
      <c r="C19" s="16" t="s">
        <v>9</v>
      </c>
      <c r="D19" s="48">
        <v>3</v>
      </c>
      <c r="E19" s="19">
        <v>259.35000000000002</v>
      </c>
      <c r="F19" s="14">
        <f t="shared" si="0"/>
        <v>778.05000000000007</v>
      </c>
      <c r="G19" s="16" t="s">
        <v>26</v>
      </c>
    </row>
    <row r="20" spans="1:7" ht="146.25" customHeight="1">
      <c r="A20" s="27">
        <v>14</v>
      </c>
      <c r="B20" s="40" t="s">
        <v>41</v>
      </c>
      <c r="C20" s="16" t="s">
        <v>9</v>
      </c>
      <c r="D20" s="48">
        <v>3</v>
      </c>
      <c r="E20" s="19">
        <v>86.1</v>
      </c>
      <c r="F20" s="14">
        <f t="shared" si="0"/>
        <v>258.29999999999995</v>
      </c>
      <c r="G20" s="16" t="s">
        <v>26</v>
      </c>
    </row>
    <row r="21" spans="1:7" ht="146.25" customHeight="1">
      <c r="A21" s="26">
        <v>15</v>
      </c>
      <c r="B21" s="40" t="s">
        <v>42</v>
      </c>
      <c r="C21" s="16" t="s">
        <v>24</v>
      </c>
      <c r="D21" s="49">
        <v>1</v>
      </c>
      <c r="E21" s="14">
        <v>2283</v>
      </c>
      <c r="F21" s="14">
        <f t="shared" si="0"/>
        <v>2283</v>
      </c>
      <c r="G21" s="16" t="s">
        <v>23</v>
      </c>
    </row>
    <row r="22" spans="1:7" ht="146.25" customHeight="1">
      <c r="A22" s="27">
        <v>16</v>
      </c>
      <c r="B22" s="40" t="s">
        <v>43</v>
      </c>
      <c r="C22" s="16" t="s">
        <v>24</v>
      </c>
      <c r="D22" s="49">
        <v>1</v>
      </c>
      <c r="E22" s="14">
        <v>69.3</v>
      </c>
      <c r="F22" s="14">
        <f t="shared" si="0"/>
        <v>69.3</v>
      </c>
      <c r="G22" s="16" t="s">
        <v>26</v>
      </c>
    </row>
    <row r="23" spans="1:7" ht="172.5" customHeight="1">
      <c r="A23" s="47">
        <v>17</v>
      </c>
      <c r="B23" s="28" t="s">
        <v>44</v>
      </c>
      <c r="C23" s="16" t="s">
        <v>24</v>
      </c>
      <c r="D23" s="49">
        <v>2</v>
      </c>
      <c r="E23" s="14">
        <v>211.05</v>
      </c>
      <c r="F23" s="14">
        <f t="shared" si="0"/>
        <v>422.1</v>
      </c>
      <c r="G23" s="16" t="s">
        <v>26</v>
      </c>
    </row>
    <row r="24" spans="1:7" ht="200.25" customHeight="1">
      <c r="A24" s="27">
        <v>18</v>
      </c>
      <c r="B24" s="40" t="s">
        <v>45</v>
      </c>
      <c r="C24" s="16" t="s">
        <v>9</v>
      </c>
      <c r="D24" s="49">
        <v>1</v>
      </c>
      <c r="E24" s="14">
        <v>823.2</v>
      </c>
      <c r="F24" s="14">
        <f t="shared" si="0"/>
        <v>823.2</v>
      </c>
      <c r="G24" s="16" t="s">
        <v>26</v>
      </c>
    </row>
    <row r="25" spans="1:7" ht="144.75" customHeight="1">
      <c r="A25" s="26">
        <v>19</v>
      </c>
      <c r="B25" s="41" t="s">
        <v>46</v>
      </c>
      <c r="C25" s="20" t="s">
        <v>9</v>
      </c>
      <c r="D25" s="49">
        <v>1</v>
      </c>
      <c r="E25" s="14">
        <v>7920</v>
      </c>
      <c r="F25" s="14">
        <f t="shared" si="0"/>
        <v>7920</v>
      </c>
      <c r="G25" s="16" t="s">
        <v>23</v>
      </c>
    </row>
    <row r="26" spans="1:7" ht="88.5" customHeight="1">
      <c r="A26" s="27">
        <v>20</v>
      </c>
      <c r="B26" s="40" t="s">
        <v>11</v>
      </c>
      <c r="C26" s="16" t="s">
        <v>9</v>
      </c>
      <c r="D26" s="49">
        <v>1</v>
      </c>
      <c r="E26" s="14">
        <v>450</v>
      </c>
      <c r="F26" s="14">
        <f t="shared" si="0"/>
        <v>450</v>
      </c>
      <c r="G26" s="16" t="s">
        <v>23</v>
      </c>
    </row>
    <row r="27" spans="1:7" ht="27.95" customHeight="1">
      <c r="A27" s="57"/>
      <c r="B27" s="36"/>
      <c r="C27" s="13"/>
      <c r="D27" s="60" t="s">
        <v>12</v>
      </c>
      <c r="E27" s="60"/>
      <c r="F27" s="30">
        <f>SUM(F6:F26)</f>
        <v>42568.130000000005</v>
      </c>
      <c r="G27" s="15"/>
    </row>
    <row r="28" spans="1:7" ht="27.95" customHeight="1">
      <c r="A28" s="58"/>
      <c r="B28" s="36"/>
      <c r="C28" s="13"/>
      <c r="D28" s="60" t="s">
        <v>13</v>
      </c>
      <c r="E28" s="60"/>
      <c r="F28" s="30">
        <v>7662.26</v>
      </c>
      <c r="G28" s="15"/>
    </row>
    <row r="29" spans="1:7" ht="27.95" customHeight="1">
      <c r="A29" s="58"/>
      <c r="B29" s="36"/>
      <c r="C29" s="13"/>
      <c r="D29" s="60" t="s">
        <v>14</v>
      </c>
      <c r="E29" s="60"/>
      <c r="F29" s="30">
        <v>50230.39</v>
      </c>
      <c r="G29" s="15"/>
    </row>
    <row r="30" spans="1:7" ht="27.95" customHeight="1">
      <c r="A30" s="58"/>
      <c r="B30" s="37"/>
      <c r="C30" s="13"/>
      <c r="D30" s="61" t="s">
        <v>15</v>
      </c>
      <c r="E30" s="61"/>
      <c r="F30" s="30">
        <v>502.3</v>
      </c>
      <c r="G30" s="15"/>
    </row>
    <row r="31" spans="1:7" ht="27.95" customHeight="1">
      <c r="A31" s="58"/>
      <c r="B31" s="37"/>
      <c r="C31" s="13"/>
      <c r="D31" s="61" t="s">
        <v>12</v>
      </c>
      <c r="E31" s="61"/>
      <c r="F31" s="30">
        <v>50732.69</v>
      </c>
      <c r="G31" s="15"/>
    </row>
    <row r="32" spans="1:7" ht="27.95" customHeight="1">
      <c r="A32" s="58"/>
      <c r="B32" s="40" t="s">
        <v>16</v>
      </c>
      <c r="C32" s="13"/>
      <c r="D32" s="61" t="s">
        <v>17</v>
      </c>
      <c r="E32" s="61"/>
      <c r="F32" s="30">
        <v>1506.91</v>
      </c>
      <c r="G32" s="15"/>
    </row>
    <row r="33" spans="1:22" ht="27.95" customHeight="1">
      <c r="A33" s="58"/>
      <c r="B33" s="40" t="s">
        <v>18</v>
      </c>
      <c r="C33" s="13"/>
      <c r="D33" s="60" t="s">
        <v>12</v>
      </c>
      <c r="E33" s="60"/>
      <c r="F33" s="14">
        <v>52239.6</v>
      </c>
      <c r="G33" s="15"/>
      <c r="V33" s="31"/>
    </row>
    <row r="34" spans="1:22" ht="27.95" customHeight="1">
      <c r="A34" s="59"/>
      <c r="B34" s="43"/>
      <c r="C34" s="13"/>
      <c r="D34" s="60" t="s">
        <v>22</v>
      </c>
      <c r="E34" s="60"/>
      <c r="F34" s="14">
        <v>52240</v>
      </c>
      <c r="G34" s="15"/>
    </row>
    <row r="35" spans="1:22" ht="27.95" customHeight="1">
      <c r="A35" s="54" t="s">
        <v>49</v>
      </c>
      <c r="B35" s="55"/>
      <c r="C35" s="55"/>
      <c r="D35" s="55"/>
      <c r="E35" s="55"/>
      <c r="F35" s="55"/>
      <c r="G35" s="56"/>
      <c r="M35" s="31"/>
    </row>
    <row r="36" spans="1:22" ht="34.5" customHeight="1">
      <c r="A36" s="51" t="s">
        <v>47</v>
      </c>
      <c r="B36" s="52"/>
      <c r="C36" s="52"/>
      <c r="D36" s="52"/>
      <c r="E36" s="52"/>
      <c r="F36" s="52"/>
      <c r="G36" s="53"/>
      <c r="H36" s="22"/>
    </row>
    <row r="37" spans="1:22" ht="27.75" customHeight="1">
      <c r="A37" s="44"/>
      <c r="B37" s="32"/>
      <c r="C37" s="4"/>
      <c r="D37" s="5"/>
      <c r="E37" s="6"/>
      <c r="F37" s="7" t="s">
        <v>48</v>
      </c>
      <c r="G37" s="42"/>
    </row>
    <row r="38" spans="1:22" ht="27.75" customHeight="1">
      <c r="A38" s="34"/>
      <c r="B38" s="45"/>
      <c r="C38" s="8"/>
      <c r="D38" s="9"/>
      <c r="E38" s="10"/>
      <c r="F38" s="7"/>
      <c r="G38" s="33"/>
    </row>
    <row r="39" spans="1:22">
      <c r="A39" s="34"/>
      <c r="B39" s="33"/>
      <c r="G39" s="31"/>
    </row>
    <row r="40" spans="1:22">
      <c r="A40" s="34"/>
      <c r="B40" s="33"/>
      <c r="G40" s="31"/>
    </row>
    <row r="41" spans="1:22">
      <c r="A41" s="34"/>
      <c r="B41" s="33"/>
      <c r="G41" s="31"/>
    </row>
    <row r="42" spans="1:22">
      <c r="A42" s="34"/>
      <c r="B42" s="33"/>
      <c r="F42" s="11"/>
      <c r="G42" s="31"/>
    </row>
    <row r="43" spans="1:22">
      <c r="A43" s="34"/>
      <c r="B43" s="33"/>
      <c r="G43" s="31"/>
    </row>
    <row r="44" spans="1:22">
      <c r="A44" s="34"/>
      <c r="B44" s="33"/>
      <c r="G44" s="31"/>
    </row>
    <row r="45" spans="1:22">
      <c r="B45" s="33"/>
      <c r="G45" s="31"/>
    </row>
    <row r="46" spans="1:22">
      <c r="G46" s="31"/>
    </row>
  </sheetData>
  <mergeCells count="20">
    <mergeCell ref="F6:F7"/>
    <mergeCell ref="A1:G2"/>
    <mergeCell ref="A3:G3"/>
    <mergeCell ref="A4:G4"/>
    <mergeCell ref="G6:G7"/>
    <mergeCell ref="A6:A7"/>
    <mergeCell ref="C6:C7"/>
    <mergeCell ref="D6:D7"/>
    <mergeCell ref="E6:E7"/>
    <mergeCell ref="A36:G36"/>
    <mergeCell ref="A35:G35"/>
    <mergeCell ref="A27:A34"/>
    <mergeCell ref="D27:E27"/>
    <mergeCell ref="D28:E28"/>
    <mergeCell ref="D29:E29"/>
    <mergeCell ref="D34:E34"/>
    <mergeCell ref="D30:E30"/>
    <mergeCell ref="D31:E31"/>
    <mergeCell ref="D32:E32"/>
    <mergeCell ref="D33:E33"/>
  </mergeCells>
  <hyperlinks>
    <hyperlink ref="D32" r:id="rId1"/>
    <hyperlink ref="D30" r:id="rId2"/>
  </hyperlinks>
  <pageMargins left="0.39370078740157499" right="0.196850393700787" top="0" bottom="0" header="0.31496062992126" footer="0.31496062992126"/>
  <pageSetup paperSize="9" scale="75" orientation="portrait" r:id="rId3"/>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 (2)</vt:lpstr>
      <vt:lpstr>Sheet2</vt:lpstr>
      <vt:lpstr>Sheet3</vt:lpstr>
      <vt:lpstr>'Sheet1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Santab</dc:creator>
  <cp:lastModifiedBy>Santab</cp:lastModifiedBy>
  <cp:lastPrinted>2025-07-25T14:56:45Z</cp:lastPrinted>
  <dcterms:created xsi:type="dcterms:W3CDTF">2006-09-16T00:00:00Z</dcterms:created>
  <dcterms:modified xsi:type="dcterms:W3CDTF">2025-09-17T06:33:15Z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