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Non Schudule item" sheetId="2" r:id="rId1"/>
  </sheets>
  <definedNames>
    <definedName name="_xlnm.Print_Area" localSheetId="0">'Non Schudule item'!$A$1:$F$37</definedName>
  </definedNames>
  <calcPr calcId="125725"/>
</workbook>
</file>

<file path=xl/calcChain.xml><?xml version="1.0" encoding="utf-8"?>
<calcChain xmlns="http://schemas.openxmlformats.org/spreadsheetml/2006/main">
  <c r="F4" i="2"/>
  <c r="F3"/>
  <c r="F6" l="1"/>
  <c r="F7"/>
  <c r="F8"/>
  <c r="F9"/>
  <c r="F10"/>
  <c r="F11"/>
  <c r="F12"/>
  <c r="F13"/>
  <c r="F14"/>
  <c r="F15"/>
  <c r="F16"/>
  <c r="F17"/>
  <c r="F18"/>
  <c r="F19"/>
  <c r="F20"/>
  <c r="F21"/>
  <c r="F22"/>
  <c r="F23"/>
  <c r="F24"/>
  <c r="F25"/>
  <c r="F26"/>
  <c r="F27"/>
  <c r="F5"/>
  <c r="F28" l="1"/>
  <c r="F29" s="1"/>
  <c r="F30" s="1"/>
  <c r="F31" l="1"/>
  <c r="F32" s="1"/>
  <c r="F33" s="1"/>
</calcChain>
</file>

<file path=xl/sharedStrings.xml><?xml version="1.0" encoding="utf-8"?>
<sst xmlns="http://schemas.openxmlformats.org/spreadsheetml/2006/main" count="66" uniqueCount="43">
  <si>
    <t>SL.NO</t>
  </si>
  <si>
    <t>Each</t>
  </si>
  <si>
    <t xml:space="preserve">                         Add for Labour welfare Cess @ 1 % </t>
  </si>
  <si>
    <t>Item Description &amp; Item No.</t>
  </si>
  <si>
    <t>Quantity</t>
  </si>
  <si>
    <t>Ammount</t>
  </si>
  <si>
    <t>Standard plastic Dustbin(12lits)</t>
  </si>
  <si>
    <t>Installation of Sinage</t>
  </si>
  <si>
    <t>UNIT</t>
  </si>
  <si>
    <t>RATE</t>
  </si>
  <si>
    <t>Air Freshner (Pack of 4 nos.)</t>
  </si>
  <si>
    <t>Air Freshner (Napthaline 250gm.)</t>
  </si>
  <si>
    <t xml:space="preserve">Supplying Paper Napkin </t>
  </si>
  <si>
    <t xml:space="preserve">Supplying Sanitary Napkin (Whisper or Similar make 50 pcs.) </t>
  </si>
  <si>
    <t>Harpic (Blue 500 ml)</t>
  </si>
  <si>
    <t>Harpic (Red 500 ml)</t>
  </si>
  <si>
    <t>Gala double lip floor wiper</t>
  </si>
  <si>
    <t>Colin Glass of Surface Cleaner</t>
  </si>
  <si>
    <t>Lit</t>
  </si>
  <si>
    <t xml:space="preserve">Muriatic Acid </t>
  </si>
  <si>
    <t>Bleaching Powder</t>
  </si>
  <si>
    <t>Kg</t>
  </si>
  <si>
    <t>Dettol,Lifebuy of similer make liquid soap</t>
  </si>
  <si>
    <t>Rubber &amp; Hand Gloves</t>
  </si>
  <si>
    <t>Pair</t>
  </si>
  <si>
    <t>Double side plastic brush</t>
  </si>
  <si>
    <t>Plastic Broom</t>
  </si>
  <si>
    <t>Signage ACP Base &amp; reflective vinyl (E8)</t>
  </si>
  <si>
    <t xml:space="preserve">SMS/any other ICT based feedback system
(with number displayed on which SMS has to be sent) (A9)
</t>
  </si>
  <si>
    <t xml:space="preserve">Glow sign board Name and contact details of the following are displayed prominently- Toilet identification number ,name of ULB under whose jurisdiction toilet is covered, ward Number and maintenance authority prominently displayed for each toilet block Supervisor, Supervisor‘s agency and area Sanitary Inspector (D3)
</t>
  </si>
  <si>
    <t>Mini Tulu Pump</t>
  </si>
  <si>
    <t xml:space="preserve">Supplying and fixing sinage with fixing stand post for Public toilet for visible to passersby
</t>
  </si>
  <si>
    <t xml:space="preserve">Supplying roaster/register for keeping account of Regular cleaning (D1)
</t>
  </si>
  <si>
    <t>Lettering on toilet wall for display of name and contact details of ULB, Ward number and name of maintenance authority, sanitary inspector, etc(D3)</t>
  </si>
  <si>
    <t>Total Rs :-</t>
  </si>
  <si>
    <t>Say Rs:-</t>
  </si>
  <si>
    <t xml:space="preserve">             Add for Contingency  @ 3 % </t>
  </si>
  <si>
    <t xml:space="preserve">Chairman
Katwa Municipality </t>
  </si>
  <si>
    <t xml:space="preserve">             S.A.E
Katwa Municipality</t>
  </si>
  <si>
    <t>standard  plastic Bucket (10 litter)</t>
  </si>
  <si>
    <t>standard  plastic Mug (1.5 litter)</t>
  </si>
  <si>
    <r>
      <t xml:space="preserve">                </t>
    </r>
    <r>
      <rPr>
        <b/>
        <sz val="10"/>
        <color theme="1"/>
        <rFont val="Times New Roman"/>
        <family val="1"/>
      </rPr>
      <t>ESTIMATE FOR CONSTRUCTION OF TOILET BLOCK ( PT ) (MODEL NO - F) AT THE PREMISES OF HARAGOURI TEMPLE  IN WARD NO:-06 UNDER KATWA MUNICIPALITY.  
TOILET SEATS - 2 NOS AND URINAL - 3 NOS               
(NON SCHEDULE WORKS)</t>
    </r>
  </si>
  <si>
    <t>(Rupee Seventy Six thousand Seventeen only)</t>
  </si>
</sst>
</file>

<file path=xl/styles.xml><?xml version="1.0" encoding="utf-8"?>
<styleSheet xmlns="http://schemas.openxmlformats.org/spreadsheetml/2006/main">
  <fonts count="10">
    <font>
      <sz val="11"/>
      <color theme="1"/>
      <name val="Calibri"/>
      <family val="2"/>
      <scheme val="minor"/>
    </font>
    <font>
      <sz val="11"/>
      <name val="Times New Roman"/>
      <family val="1"/>
    </font>
    <font>
      <b/>
      <sz val="11"/>
      <color theme="1"/>
      <name val="Calibri"/>
      <family val="2"/>
      <scheme val="minor"/>
    </font>
    <font>
      <b/>
      <sz val="11"/>
      <color theme="1"/>
      <name val="Times New Roman"/>
      <family val="1"/>
    </font>
    <font>
      <b/>
      <sz val="10"/>
      <name val="Times New Roman"/>
      <family val="1"/>
    </font>
    <font>
      <b/>
      <sz val="11"/>
      <name val="Times New Roman"/>
      <family val="1"/>
    </font>
    <font>
      <b/>
      <sz val="10"/>
      <color theme="1"/>
      <name val="Times New Roman"/>
      <family val="1"/>
    </font>
    <font>
      <sz val="11"/>
      <color theme="1"/>
      <name val="Times New Roman"/>
      <family val="1"/>
    </font>
    <font>
      <sz val="11"/>
      <color rgb="FF000000"/>
      <name val="Times New Roman"/>
      <family val="1"/>
    </font>
    <font>
      <b/>
      <sz val="11"/>
      <color rgb="FF000000"/>
      <name val="Times New Roman"/>
      <family val="1"/>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65">
    <xf numFmtId="0" fontId="0" fillId="0" borderId="0" xfId="0"/>
    <xf numFmtId="0" fontId="0" fillId="0" borderId="0" xfId="0" applyAlignment="1"/>
    <xf numFmtId="2" fontId="2" fillId="0" borderId="8" xfId="0" applyNumberFormat="1" applyFont="1" applyBorder="1" applyAlignment="1">
      <alignment horizontal="center"/>
    </xf>
    <xf numFmtId="0" fontId="4" fillId="0" borderId="16" xfId="0" applyFont="1" applyFill="1" applyBorder="1" applyAlignment="1">
      <alignment horizontal="center" vertical="top" wrapText="1"/>
    </xf>
    <xf numFmtId="0" fontId="7" fillId="0" borderId="8" xfId="0" applyFont="1" applyBorder="1" applyAlignment="1">
      <alignment vertical="top" wrapText="1"/>
    </xf>
    <xf numFmtId="0" fontId="7" fillId="0" borderId="8" xfId="0" applyFont="1" applyBorder="1" applyAlignment="1">
      <alignment horizontal="center" vertical="center" wrapText="1"/>
    </xf>
    <xf numFmtId="2" fontId="7" fillId="0" borderId="8" xfId="0" applyNumberFormat="1" applyFont="1" applyBorder="1" applyAlignment="1">
      <alignment horizontal="center" vertical="center"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0" fillId="0" borderId="8" xfId="0" applyFont="1" applyFill="1" applyBorder="1" applyAlignment="1">
      <alignment horizontal="center" vertical="center" wrapText="1"/>
    </xf>
    <xf numFmtId="1" fontId="8" fillId="0" borderId="9" xfId="0" applyNumberFormat="1" applyFont="1" applyFill="1" applyBorder="1" applyAlignment="1">
      <alignment horizontal="center" vertical="top" shrinkToFit="1"/>
    </xf>
    <xf numFmtId="0" fontId="1" fillId="0" borderId="8" xfId="0" applyFont="1" applyFill="1" applyBorder="1" applyAlignment="1">
      <alignment horizontal="left" vertical="top" wrapText="1"/>
    </xf>
    <xf numFmtId="0" fontId="7" fillId="0" borderId="8" xfId="0" applyNumberFormat="1" applyFont="1" applyBorder="1" applyAlignment="1">
      <alignment horizontal="center" vertical="center" wrapText="1"/>
    </xf>
    <xf numFmtId="2" fontId="8" fillId="0" borderId="8" xfId="0" applyNumberFormat="1" applyFont="1" applyFill="1" applyBorder="1" applyAlignment="1">
      <alignment horizontal="center" vertical="center" shrinkToFit="1"/>
    </xf>
    <xf numFmtId="0" fontId="8" fillId="0" borderId="8" xfId="0" applyNumberFormat="1" applyFont="1" applyFill="1" applyBorder="1" applyAlignment="1">
      <alignment horizontal="center" vertical="center" shrinkToFit="1"/>
    </xf>
    <xf numFmtId="1" fontId="8" fillId="0" borderId="8" xfId="0" applyNumberFormat="1" applyFont="1" applyFill="1" applyBorder="1" applyAlignment="1">
      <alignment horizontal="center" vertical="center" shrinkToFit="1"/>
    </xf>
    <xf numFmtId="2" fontId="1" fillId="0" borderId="8"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shrinkToFit="1"/>
    </xf>
    <xf numFmtId="1" fontId="8" fillId="0" borderId="4" xfId="0" applyNumberFormat="1" applyFont="1" applyFill="1" applyBorder="1" applyAlignment="1">
      <alignment horizontal="center" vertical="center" shrinkToFit="1"/>
    </xf>
    <xf numFmtId="2" fontId="1"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shrinkToFit="1"/>
    </xf>
    <xf numFmtId="1" fontId="8" fillId="0" borderId="1" xfId="0" applyNumberFormat="1" applyFont="1" applyFill="1" applyBorder="1" applyAlignment="1">
      <alignment horizontal="center" vertical="center" shrinkToFit="1"/>
    </xf>
    <xf numFmtId="2" fontId="1" fillId="0" borderId="1" xfId="0" applyNumberFormat="1" applyFont="1" applyFill="1" applyBorder="1" applyAlignment="1">
      <alignment horizontal="center" vertical="center" wrapText="1"/>
    </xf>
    <xf numFmtId="0" fontId="7" fillId="0" borderId="9" xfId="0" applyFont="1" applyBorder="1" applyAlignment="1">
      <alignment vertical="top" wrapText="1"/>
    </xf>
    <xf numFmtId="0" fontId="8" fillId="0" borderId="6" xfId="0" applyNumberFormat="1" applyFont="1" applyFill="1" applyBorder="1" applyAlignment="1">
      <alignment horizontal="center" vertical="center" shrinkToFit="1"/>
    </xf>
    <xf numFmtId="2" fontId="9" fillId="0" borderId="1" xfId="0" applyNumberFormat="1" applyFont="1" applyFill="1" applyBorder="1" applyAlignment="1">
      <alignment horizontal="center" vertical="top" shrinkToFit="1"/>
    </xf>
    <xf numFmtId="2" fontId="8" fillId="0" borderId="1" xfId="0" applyNumberFormat="1" applyFont="1" applyFill="1" applyBorder="1" applyAlignment="1">
      <alignment horizontal="center" vertical="top" shrinkToFit="1"/>
    </xf>
    <xf numFmtId="2" fontId="8" fillId="0" borderId="2" xfId="0" applyNumberFormat="1" applyFont="1" applyFill="1" applyBorder="1" applyAlignment="1">
      <alignment horizontal="center" vertical="top" shrinkToFit="1"/>
    </xf>
    <xf numFmtId="0" fontId="6" fillId="0" borderId="4" xfId="0" applyFont="1" applyFill="1" applyBorder="1" applyAlignment="1">
      <alignment horizontal="center" vertical="top" wrapText="1"/>
    </xf>
    <xf numFmtId="0" fontId="0" fillId="0" borderId="8" xfId="0" applyFont="1" applyFill="1" applyBorder="1" applyAlignment="1">
      <alignment horizontal="center" vertical="center"/>
    </xf>
    <xf numFmtId="2" fontId="0" fillId="0" borderId="8" xfId="0"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8" xfId="0"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center"/>
    </xf>
    <xf numFmtId="2" fontId="0" fillId="0" borderId="0" xfId="0" applyNumberFormat="1" applyFont="1" applyFill="1" applyBorder="1" applyAlignment="1">
      <alignment horizontal="center" vertical="center"/>
    </xf>
    <xf numFmtId="2" fontId="9" fillId="0" borderId="8" xfId="0" applyNumberFormat="1" applyFont="1" applyFill="1" applyBorder="1" applyAlignment="1">
      <alignment horizontal="center" vertical="top" shrinkToFit="1"/>
    </xf>
    <xf numFmtId="2" fontId="9" fillId="0" borderId="4" xfId="0" applyNumberFormat="1" applyFont="1" applyFill="1" applyBorder="1" applyAlignment="1">
      <alignment horizontal="center" vertical="top" shrinkToFit="1"/>
    </xf>
    <xf numFmtId="0" fontId="8" fillId="0" borderId="3" xfId="0" applyNumberFormat="1" applyFont="1" applyFill="1" applyBorder="1" applyAlignment="1">
      <alignment horizontal="center" vertical="center" shrinkToFit="1"/>
    </xf>
    <xf numFmtId="1" fontId="8" fillId="0" borderId="3" xfId="0" applyNumberFormat="1" applyFont="1" applyFill="1" applyBorder="1" applyAlignment="1">
      <alignment horizontal="center" vertical="center" shrinkToFit="1"/>
    </xf>
    <xf numFmtId="2" fontId="1" fillId="0" borderId="3"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shrinkToFit="1"/>
    </xf>
    <xf numFmtId="1" fontId="8" fillId="0" borderId="19" xfId="0" applyNumberFormat="1" applyFont="1" applyFill="1" applyBorder="1" applyAlignment="1">
      <alignment horizontal="center" vertical="center" shrinkToFit="1"/>
    </xf>
    <xf numFmtId="2" fontId="1" fillId="0" borderId="19" xfId="0" applyNumberFormat="1" applyFont="1" applyFill="1" applyBorder="1" applyAlignment="1">
      <alignment horizontal="center" vertical="center" wrapText="1"/>
    </xf>
    <xf numFmtId="0" fontId="2" fillId="0" borderId="0" xfId="0" applyFont="1" applyAlignment="1">
      <alignment horizontal="center" wrapText="1"/>
    </xf>
    <xf numFmtId="0" fontId="2" fillId="0" borderId="8"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8" xfId="0" applyFont="1" applyFill="1" applyBorder="1" applyAlignment="1">
      <alignment horizontal="center" vertical="top" wrapText="1"/>
    </xf>
    <xf numFmtId="1" fontId="9" fillId="0" borderId="10" xfId="0" applyNumberFormat="1" applyFont="1" applyFill="1" applyBorder="1" applyAlignment="1">
      <alignment horizontal="center" vertical="center" shrinkToFit="1"/>
    </xf>
    <xf numFmtId="1" fontId="9" fillId="0" borderId="17" xfId="0" applyNumberFormat="1" applyFont="1" applyFill="1" applyBorder="1" applyAlignment="1">
      <alignment horizontal="center" vertical="center" shrinkToFit="1"/>
    </xf>
    <xf numFmtId="1" fontId="9" fillId="0" borderId="18" xfId="0" applyNumberFormat="1" applyFont="1" applyFill="1" applyBorder="1" applyAlignment="1">
      <alignment horizontal="center" vertical="center" shrinkToFit="1"/>
    </xf>
    <xf numFmtId="1" fontId="9" fillId="0" borderId="5" xfId="0" applyNumberFormat="1" applyFont="1" applyFill="1" applyBorder="1" applyAlignment="1">
      <alignment horizontal="center" vertical="center" shrinkToFit="1"/>
    </xf>
    <xf numFmtId="1" fontId="9" fillId="0" borderId="7" xfId="0" applyNumberFormat="1" applyFont="1" applyFill="1" applyBorder="1" applyAlignment="1">
      <alignment horizontal="center" vertical="center" shrinkToFit="1"/>
    </xf>
    <xf numFmtId="1" fontId="9" fillId="0" borderId="6" xfId="0" applyNumberFormat="1" applyFont="1" applyFill="1" applyBorder="1" applyAlignment="1">
      <alignment horizontal="center" vertical="center" shrinkToFit="1"/>
    </xf>
    <xf numFmtId="1" fontId="9" fillId="0" borderId="9" xfId="0" applyNumberFormat="1" applyFont="1" applyFill="1" applyBorder="1" applyAlignment="1">
      <alignment horizontal="center" vertical="center" shrinkToFit="1"/>
    </xf>
    <xf numFmtId="1" fontId="9" fillId="0" borderId="11" xfId="0" applyNumberFormat="1" applyFont="1" applyFill="1" applyBorder="1" applyAlignment="1">
      <alignment horizontal="center" vertical="center" shrinkToFit="1"/>
    </xf>
    <xf numFmtId="1" fontId="9" fillId="0" borderId="12" xfId="0" applyNumberFormat="1" applyFont="1" applyFill="1" applyBorder="1" applyAlignment="1">
      <alignment horizontal="center" vertical="center" shrinkToFit="1"/>
    </xf>
    <xf numFmtId="0" fontId="2" fillId="0" borderId="0" xfId="0" applyFont="1" applyAlignment="1">
      <alignment horizontal="left" vertical="center"/>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5"/>
  <sheetViews>
    <sheetView tabSelected="1" view="pageBreakPreview" zoomScale="80" zoomScaleSheetLayoutView="80" workbookViewId="0">
      <selection activeCell="F33" sqref="F33"/>
    </sheetView>
  </sheetViews>
  <sheetFormatPr defaultRowHeight="15"/>
  <cols>
    <col min="1" max="1" width="6.140625" customWidth="1"/>
    <col min="2" max="2" width="53" customWidth="1"/>
    <col min="3" max="3" width="7.5703125" customWidth="1"/>
    <col min="6" max="6" width="13.5703125" customWidth="1"/>
  </cols>
  <sheetData>
    <row r="1" spans="1:14" ht="53.25" customHeight="1">
      <c r="A1" s="53" t="s">
        <v>41</v>
      </c>
      <c r="B1" s="53"/>
      <c r="C1" s="53"/>
      <c r="D1" s="53"/>
      <c r="E1" s="53"/>
      <c r="F1" s="53"/>
    </row>
    <row r="2" spans="1:14" ht="14.25" customHeight="1">
      <c r="A2" s="28" t="s">
        <v>0</v>
      </c>
      <c r="B2" s="3" t="s">
        <v>3</v>
      </c>
      <c r="C2" s="3" t="s">
        <v>4</v>
      </c>
      <c r="D2" s="3" t="s">
        <v>8</v>
      </c>
      <c r="E2" s="3" t="s">
        <v>9</v>
      </c>
      <c r="F2" s="3" t="s">
        <v>5</v>
      </c>
    </row>
    <row r="3" spans="1:14" s="32" customFormat="1">
      <c r="A3" s="9">
        <v>1</v>
      </c>
      <c r="B3" s="33" t="s">
        <v>39</v>
      </c>
      <c r="C3" s="29">
        <v>3</v>
      </c>
      <c r="D3" s="5" t="s">
        <v>1</v>
      </c>
      <c r="E3" s="30">
        <v>250</v>
      </c>
      <c r="F3" s="30">
        <f>C3*E3</f>
        <v>750</v>
      </c>
      <c r="G3" s="34"/>
      <c r="H3" s="34"/>
      <c r="I3" s="35"/>
      <c r="J3" s="36"/>
      <c r="K3" s="35"/>
      <c r="L3" s="36"/>
      <c r="M3" s="31"/>
      <c r="N3" s="31"/>
    </row>
    <row r="4" spans="1:14" s="32" customFormat="1">
      <c r="A4" s="9">
        <v>2</v>
      </c>
      <c r="B4" s="33" t="s">
        <v>40</v>
      </c>
      <c r="C4" s="29">
        <v>3</v>
      </c>
      <c r="D4" s="15" t="s">
        <v>1</v>
      </c>
      <c r="E4" s="30">
        <v>56</v>
      </c>
      <c r="F4" s="30">
        <f>C4*E4</f>
        <v>168</v>
      </c>
      <c r="G4" s="34"/>
      <c r="H4" s="34"/>
      <c r="I4" s="35"/>
      <c r="J4" s="36"/>
      <c r="K4" s="35"/>
      <c r="L4" s="36"/>
      <c r="M4" s="31"/>
      <c r="N4" s="31"/>
    </row>
    <row r="5" spans="1:14" ht="15" customHeight="1">
      <c r="A5" s="10">
        <v>3</v>
      </c>
      <c r="B5" s="11" t="s">
        <v>6</v>
      </c>
      <c r="C5" s="12">
        <v>3</v>
      </c>
      <c r="D5" s="5" t="s">
        <v>1</v>
      </c>
      <c r="E5" s="6">
        <v>350</v>
      </c>
      <c r="F5" s="13">
        <f>C5*E5</f>
        <v>1050</v>
      </c>
    </row>
    <row r="6" spans="1:14">
      <c r="A6" s="9">
        <v>4</v>
      </c>
      <c r="B6" s="11" t="s">
        <v>7</v>
      </c>
      <c r="C6" s="14">
        <v>4</v>
      </c>
      <c r="D6" s="15" t="s">
        <v>1</v>
      </c>
      <c r="E6" s="16">
        <v>2071</v>
      </c>
      <c r="F6" s="13">
        <f t="shared" ref="F6:F27" si="0">C6*E6</f>
        <v>8284</v>
      </c>
    </row>
    <row r="7" spans="1:14" ht="15" customHeight="1">
      <c r="A7" s="9">
        <v>5</v>
      </c>
      <c r="B7" s="11" t="s">
        <v>10</v>
      </c>
      <c r="C7" s="14">
        <v>15</v>
      </c>
      <c r="D7" s="15" t="s">
        <v>1</v>
      </c>
      <c r="E7" s="16">
        <v>216</v>
      </c>
      <c r="F7" s="13">
        <f t="shared" si="0"/>
        <v>3240</v>
      </c>
    </row>
    <row r="8" spans="1:14" ht="15" customHeight="1">
      <c r="A8" s="10">
        <v>6</v>
      </c>
      <c r="B8" s="11" t="s">
        <v>11</v>
      </c>
      <c r="C8" s="14">
        <v>15</v>
      </c>
      <c r="D8" s="15" t="s">
        <v>1</v>
      </c>
      <c r="E8" s="16">
        <v>210</v>
      </c>
      <c r="F8" s="13">
        <f t="shared" si="0"/>
        <v>3150</v>
      </c>
    </row>
    <row r="9" spans="1:14" ht="15" customHeight="1">
      <c r="A9" s="9">
        <v>7</v>
      </c>
      <c r="B9" s="11" t="s">
        <v>12</v>
      </c>
      <c r="C9" s="14">
        <v>10</v>
      </c>
      <c r="D9" s="15" t="s">
        <v>1</v>
      </c>
      <c r="E9" s="16">
        <v>50</v>
      </c>
      <c r="F9" s="13">
        <f t="shared" si="0"/>
        <v>500</v>
      </c>
    </row>
    <row r="10" spans="1:14" ht="17.25" customHeight="1">
      <c r="A10" s="9">
        <v>8</v>
      </c>
      <c r="B10" s="11" t="s">
        <v>13</v>
      </c>
      <c r="C10" s="14">
        <v>20</v>
      </c>
      <c r="D10" s="15" t="s">
        <v>1</v>
      </c>
      <c r="E10" s="16">
        <v>520</v>
      </c>
      <c r="F10" s="13">
        <f t="shared" si="0"/>
        <v>10400</v>
      </c>
    </row>
    <row r="11" spans="1:14" ht="13.5" customHeight="1">
      <c r="A11" s="10">
        <v>9</v>
      </c>
      <c r="B11" s="11" t="s">
        <v>14</v>
      </c>
      <c r="C11" s="14">
        <v>15</v>
      </c>
      <c r="D11" s="15" t="s">
        <v>1</v>
      </c>
      <c r="E11" s="16">
        <v>300</v>
      </c>
      <c r="F11" s="13">
        <f t="shared" si="0"/>
        <v>4500</v>
      </c>
    </row>
    <row r="12" spans="1:14" ht="14.25" customHeight="1">
      <c r="A12" s="9">
        <v>10</v>
      </c>
      <c r="B12" s="11" t="s">
        <v>15</v>
      </c>
      <c r="C12" s="17">
        <v>15</v>
      </c>
      <c r="D12" s="18" t="s">
        <v>1</v>
      </c>
      <c r="E12" s="19">
        <v>150</v>
      </c>
      <c r="F12" s="13">
        <f t="shared" si="0"/>
        <v>2250</v>
      </c>
    </row>
    <row r="13" spans="1:14" ht="14.25" customHeight="1">
      <c r="A13" s="9">
        <v>11</v>
      </c>
      <c r="B13" s="7" t="s">
        <v>16</v>
      </c>
      <c r="C13" s="20">
        <v>5</v>
      </c>
      <c r="D13" s="21" t="s">
        <v>1</v>
      </c>
      <c r="E13" s="22">
        <v>350</v>
      </c>
      <c r="F13" s="13">
        <f t="shared" si="0"/>
        <v>1750</v>
      </c>
    </row>
    <row r="14" spans="1:14" ht="14.25" customHeight="1">
      <c r="A14" s="10">
        <v>12</v>
      </c>
      <c r="B14" s="7" t="s">
        <v>17</v>
      </c>
      <c r="C14" s="20">
        <v>10</v>
      </c>
      <c r="D14" s="21" t="s">
        <v>18</v>
      </c>
      <c r="E14" s="22">
        <v>200</v>
      </c>
      <c r="F14" s="13">
        <f t="shared" si="0"/>
        <v>2000</v>
      </c>
    </row>
    <row r="15" spans="1:14" ht="12.75" customHeight="1">
      <c r="A15" s="9">
        <v>13</v>
      </c>
      <c r="B15" s="7" t="s">
        <v>19</v>
      </c>
      <c r="C15" s="20">
        <v>20</v>
      </c>
      <c r="D15" s="21" t="s">
        <v>18</v>
      </c>
      <c r="E15" s="22">
        <v>145</v>
      </c>
      <c r="F15" s="13">
        <f t="shared" si="0"/>
        <v>2900</v>
      </c>
    </row>
    <row r="16" spans="1:14" ht="13.5" customHeight="1">
      <c r="A16" s="9">
        <v>14</v>
      </c>
      <c r="B16" s="7" t="s">
        <v>20</v>
      </c>
      <c r="C16" s="20">
        <v>15</v>
      </c>
      <c r="D16" s="21" t="s">
        <v>21</v>
      </c>
      <c r="E16" s="22">
        <v>120</v>
      </c>
      <c r="F16" s="13">
        <f t="shared" si="0"/>
        <v>1800</v>
      </c>
    </row>
    <row r="17" spans="1:6">
      <c r="A17" s="10">
        <v>15</v>
      </c>
      <c r="B17" s="7" t="s">
        <v>22</v>
      </c>
      <c r="C17" s="20">
        <v>25</v>
      </c>
      <c r="D17" s="21" t="s">
        <v>18</v>
      </c>
      <c r="E17" s="22">
        <v>140</v>
      </c>
      <c r="F17" s="13">
        <f t="shared" si="0"/>
        <v>3500</v>
      </c>
    </row>
    <row r="18" spans="1:6" ht="13.5" customHeight="1">
      <c r="A18" s="9">
        <v>16</v>
      </c>
      <c r="B18" s="7" t="s">
        <v>23</v>
      </c>
      <c r="C18" s="20">
        <v>5</v>
      </c>
      <c r="D18" s="21" t="s">
        <v>24</v>
      </c>
      <c r="E18" s="22">
        <v>80</v>
      </c>
      <c r="F18" s="13">
        <f t="shared" si="0"/>
        <v>400</v>
      </c>
    </row>
    <row r="19" spans="1:6">
      <c r="A19" s="9">
        <v>17</v>
      </c>
      <c r="B19" s="7" t="s">
        <v>25</v>
      </c>
      <c r="C19" s="20">
        <v>5</v>
      </c>
      <c r="D19" s="21" t="s">
        <v>1</v>
      </c>
      <c r="E19" s="22">
        <v>125</v>
      </c>
      <c r="F19" s="13">
        <f t="shared" si="0"/>
        <v>625</v>
      </c>
    </row>
    <row r="20" spans="1:6" ht="14.25" customHeight="1">
      <c r="A20" s="10">
        <v>18</v>
      </c>
      <c r="B20" s="7" t="s">
        <v>26</v>
      </c>
      <c r="C20" s="20">
        <v>5</v>
      </c>
      <c r="D20" s="21" t="s">
        <v>1</v>
      </c>
      <c r="E20" s="22">
        <v>170</v>
      </c>
      <c r="F20" s="13">
        <f t="shared" si="0"/>
        <v>850</v>
      </c>
    </row>
    <row r="21" spans="1:6">
      <c r="A21" s="9">
        <v>19</v>
      </c>
      <c r="B21" s="23" t="s">
        <v>27</v>
      </c>
      <c r="C21" s="20">
        <v>1</v>
      </c>
      <c r="D21" s="21" t="s">
        <v>1</v>
      </c>
      <c r="E21" s="22">
        <v>3776</v>
      </c>
      <c r="F21" s="13">
        <f t="shared" si="0"/>
        <v>3776</v>
      </c>
    </row>
    <row r="22" spans="1:6" ht="45">
      <c r="A22" s="9">
        <v>20</v>
      </c>
      <c r="B22" s="23" t="s">
        <v>28</v>
      </c>
      <c r="C22" s="20">
        <v>2</v>
      </c>
      <c r="D22" s="21" t="s">
        <v>1</v>
      </c>
      <c r="E22" s="22">
        <v>5000</v>
      </c>
      <c r="F22" s="13">
        <f t="shared" si="0"/>
        <v>10000</v>
      </c>
    </row>
    <row r="23" spans="1:6" ht="105">
      <c r="A23" s="10">
        <v>21</v>
      </c>
      <c r="B23" s="4" t="s">
        <v>29</v>
      </c>
      <c r="C23" s="24">
        <v>1</v>
      </c>
      <c r="D23" s="21" t="s">
        <v>1</v>
      </c>
      <c r="E23" s="22">
        <v>5000</v>
      </c>
      <c r="F23" s="13">
        <f t="shared" si="0"/>
        <v>5000</v>
      </c>
    </row>
    <row r="24" spans="1:6" ht="15" customHeight="1">
      <c r="A24" s="9">
        <v>22</v>
      </c>
      <c r="B24" s="4" t="s">
        <v>30</v>
      </c>
      <c r="C24" s="24">
        <v>1</v>
      </c>
      <c r="D24" s="21" t="s">
        <v>1</v>
      </c>
      <c r="E24" s="22">
        <v>4000</v>
      </c>
      <c r="F24" s="13">
        <f t="shared" si="0"/>
        <v>4000</v>
      </c>
    </row>
    <row r="25" spans="1:6" ht="45">
      <c r="A25" s="9">
        <v>23</v>
      </c>
      <c r="B25" s="4" t="s">
        <v>31</v>
      </c>
      <c r="C25" s="24">
        <v>1</v>
      </c>
      <c r="D25" s="21" t="s">
        <v>1</v>
      </c>
      <c r="E25" s="22">
        <v>1000</v>
      </c>
      <c r="F25" s="13">
        <f t="shared" si="0"/>
        <v>1000</v>
      </c>
    </row>
    <row r="26" spans="1:6" ht="45">
      <c r="A26" s="10">
        <v>24</v>
      </c>
      <c r="B26" s="4" t="s">
        <v>32</v>
      </c>
      <c r="C26" s="42">
        <v>1</v>
      </c>
      <c r="D26" s="43" t="s">
        <v>1</v>
      </c>
      <c r="E26" s="44">
        <v>200</v>
      </c>
      <c r="F26" s="13">
        <f t="shared" si="0"/>
        <v>200</v>
      </c>
    </row>
    <row r="27" spans="1:6" ht="45">
      <c r="A27" s="9">
        <v>25</v>
      </c>
      <c r="B27" s="8" t="s">
        <v>33</v>
      </c>
      <c r="C27" s="39">
        <v>1</v>
      </c>
      <c r="D27" s="40" t="s">
        <v>1</v>
      </c>
      <c r="E27" s="41">
        <v>1000</v>
      </c>
      <c r="F27" s="13">
        <f t="shared" si="0"/>
        <v>1000</v>
      </c>
    </row>
    <row r="28" spans="1:6">
      <c r="A28" s="54" t="s">
        <v>34</v>
      </c>
      <c r="B28" s="55"/>
      <c r="C28" s="55"/>
      <c r="D28" s="55"/>
      <c r="E28" s="56"/>
      <c r="F28" s="38">
        <f>SUM(F3:F27)</f>
        <v>73093</v>
      </c>
    </row>
    <row r="29" spans="1:6" ht="19.5" customHeight="1">
      <c r="A29" s="47" t="s">
        <v>2</v>
      </c>
      <c r="B29" s="48"/>
      <c r="C29" s="48"/>
      <c r="D29" s="48"/>
      <c r="E29" s="49"/>
      <c r="F29" s="26">
        <f>F28*0.01</f>
        <v>730.93000000000006</v>
      </c>
    </row>
    <row r="30" spans="1:6">
      <c r="A30" s="57" t="s">
        <v>34</v>
      </c>
      <c r="B30" s="58"/>
      <c r="C30" s="58"/>
      <c r="D30" s="58"/>
      <c r="E30" s="59"/>
      <c r="F30" s="25">
        <f>SUM(F28:F29)</f>
        <v>73823.929999999993</v>
      </c>
    </row>
    <row r="31" spans="1:6" ht="18" customHeight="1">
      <c r="A31" s="50" t="s">
        <v>36</v>
      </c>
      <c r="B31" s="51"/>
      <c r="C31" s="51"/>
      <c r="D31" s="51"/>
      <c r="E31" s="52"/>
      <c r="F31" s="27">
        <f>F28*0.03</f>
        <v>2192.79</v>
      </c>
    </row>
    <row r="32" spans="1:6">
      <c r="A32" s="60" t="s">
        <v>34</v>
      </c>
      <c r="B32" s="61"/>
      <c r="C32" s="61"/>
      <c r="D32" s="61"/>
      <c r="E32" s="62"/>
      <c r="F32" s="37">
        <f>SUM(F30:F31)</f>
        <v>76016.719999999987</v>
      </c>
    </row>
    <row r="33" spans="1:6">
      <c r="A33" s="46" t="s">
        <v>35</v>
      </c>
      <c r="B33" s="46"/>
      <c r="C33" s="46"/>
      <c r="D33" s="46"/>
      <c r="E33" s="46"/>
      <c r="F33" s="2">
        <f>ROUND(F32,0)</f>
        <v>76017</v>
      </c>
    </row>
    <row r="34" spans="1:6">
      <c r="A34" s="63" t="s">
        <v>42</v>
      </c>
      <c r="B34" s="63"/>
      <c r="C34" s="63"/>
      <c r="D34" s="63"/>
      <c r="E34" s="63"/>
      <c r="F34" s="1"/>
    </row>
    <row r="35" spans="1:6" ht="99.75" customHeight="1">
      <c r="A35" s="64" t="s">
        <v>38</v>
      </c>
      <c r="B35" s="64"/>
      <c r="C35" s="1"/>
      <c r="D35" s="45" t="s">
        <v>37</v>
      </c>
      <c r="E35" s="45"/>
      <c r="F35" s="45"/>
    </row>
  </sheetData>
  <mergeCells count="10">
    <mergeCell ref="D35:F35"/>
    <mergeCell ref="A33:E33"/>
    <mergeCell ref="A29:E29"/>
    <mergeCell ref="A31:E31"/>
    <mergeCell ref="A1:F1"/>
    <mergeCell ref="A28:E28"/>
    <mergeCell ref="A30:E30"/>
    <mergeCell ref="A32:E32"/>
    <mergeCell ref="A34:E34"/>
    <mergeCell ref="A35:B35"/>
  </mergeCells>
  <printOptions horizontalCentered="1"/>
  <pageMargins left="0.23622047244094491" right="0.23622047244094491" top="0.59055118110236227" bottom="0.23622047244094491" header="0.11811023622047245" footer="0.11811023622047245"/>
  <pageSetup paperSize="9" orientation="portrait" r:id="rId1"/>
  <headerFooter>
    <oddFooter>Page &amp;P of &amp;N</oddFooter>
  </headerFooter>
  <rowBreaks count="1" manualBreakCount="1">
    <brk id="2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Schudule item</vt:lpstr>
      <vt:lpstr>'Non Schudule item'!Print_Area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2025-07-26T07:13:08Z</dcterms:modified>
</cp:coreProperties>
</file>