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28" s="1"/>
  <c r="F29" s="1"/>
  <c r="F7"/>
  <c r="F8"/>
  <c r="F9"/>
  <c r="F10"/>
  <c r="F11"/>
  <c r="F12"/>
  <c r="F13"/>
  <c r="F14"/>
  <c r="F15"/>
  <c r="F16"/>
  <c r="F17"/>
  <c r="F18"/>
  <c r="F19"/>
  <c r="F20"/>
  <c r="F21"/>
  <c r="F22"/>
  <c r="F23"/>
  <c r="F24"/>
  <c r="F25"/>
  <c r="F26"/>
  <c r="F27"/>
  <c r="F5"/>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30"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1" i="2" l="1"/>
  <c r="F32"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<sst xmlns="http://schemas.openxmlformats.org/spreadsheetml/2006/main" count="479" uniqueCount="264">
  <si>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</si>
  <si>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</si>
  <si>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</si>
  <si>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</si>
  <si>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</si>
  <si>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</si>
  <si>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</si>
  <si>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</si>
  <si>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</si>
  <si>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</si>
  <si>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</si>
  <si>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</si>
  <si>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</si>
  <si>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</si>
  <si>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</si>
  <si>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</si>
  <si>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</si>
  <si>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</si>
  <si>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</si>
  <si>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</si>
  <si>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</si>
  <si>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</si>
  <si>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</si>
  <si>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</si>
  <si>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</si>
  <si>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</si>
  <si>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</si>
  <si>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</si>
  <si>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</si>
  <si>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</si>
  <si>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</si>
  <si>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</si>
  <si>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</si>
  <si>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</si>
  <si>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</si>
  <si>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</si>
  <si>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</si>
  <si>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</si>
  <si>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</si>
  <si>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</si>
  <si>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</si>
  <si>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</si>
  <si>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</si>
  <si>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</si>
  <si>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</si>
  <si>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</si>
  <si>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</si>
  <si>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</si>
  <si>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</si>
  <si>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</si>
  <si>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</si>
  <si>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</si>
  <si>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</si>
  <si>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</si>
  <si>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</si>
  <si>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</si>
  <si>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</si>
  <si>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</si>
  <si>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</si>
  <si>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</si>
  <si>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</si>
  <si>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</si>
  <si>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</si>
  <si>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</si>
  <si>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</si>
  <si>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</si>
  <si>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</si>
  <si>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</si>
  <si>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</si>
  <si>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</si>
  <si>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</si>
  <si>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</si>
  <si>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</si>
  <si>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</si>
  <si>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</si>
  <si>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</si>
  <si>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</si>
  <si>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</si>
  <si>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</si>
  <si>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</si>
  <si>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</si>
  <si>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</si>
  <si>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</si>
  <si>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</si>
  <si>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</si>
  <si>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</si>
  <si>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</si>
  <si>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</si>
  <si>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</si>
  <si>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</si>
  <si>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</si>
  <si>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</si>
  <si>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</si>
  <si>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</si>
  <si>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</si>
  <si>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</si>
  <si>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</si>
  <si>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</si>
  <si>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</si>
  <si>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</si>
  <si>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</si>
  <si>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</si>
  <si>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</si>
  <si>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</si>
  <si>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</si>
  <si>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</si>
  <si>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</si>
  <si>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</si>
  <si>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</si>
  <si>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</si>
  <si>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</si>
  <si>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</si>
  <si>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</si>
  <si>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</si>
  <si>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</si>
  <si>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</si>
  <si>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</si>
  <si>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</si>
  <si>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</si>
  <si>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</si>
  <si>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</si>
  <si>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</si>
  <si>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</si>
  <si>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</si>
  <si>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</si>
  <si>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</si>
  <si>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</si>
  <si>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</si>
  <si>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</si>
  <si>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</si>
  <si>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</si>
  <si>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</si>
  <si>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</si>
  <si>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</si>
  <si>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</si>
  <si>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</si>
  <si>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</si>
  <si>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</si>
  <si>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</si>
  <si>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</si>
  <si>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</si>
  <si>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</si>
  <si>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</si>
  <si>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</si>
  <si>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</si>
  <si>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</si>
  <si>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</si>
  <si>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</si>
  <si>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</si>
  <si>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</si>
  <si>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</si>
  <si>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</si>
  <si>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</si>
  <si>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</si>
  <si>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</si>
  <si>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</si>
  <si>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</si>
  <si>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</si>
  <si>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</si>
  <si>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</si>
  <si>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</si>
  <si>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</si>
  <si>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</si>
  <si>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</si>
  <si>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</si>
  <si>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</si>
  <si>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</si>
  <si>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</si>
  <si>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</si>
  <si>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</si>
  <si>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</si>
  <si>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</si>
  <si>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</si>
  <si>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</si>
  <si>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</si>
  <si>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</si>
  <si>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</si>
  <si>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</si>
  <si>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</si>
  <si>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</si>
  <si>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</si>
  <si>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</si>
  <si>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</si>
  <si>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</si>
  <si>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</si>
  <si>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</si>
  <si>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</si>
  <si>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</si>
  <si>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</si>
  <si>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</si>
  <si>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</si>
  <si>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</si>
  <si>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</si>
  <si>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</si>
  <si>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</si>
  <si>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</si>
  <si>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</si>
  <si>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</si>
  <si>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</si>
  <si>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</si>
  <si>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</si>
  <si>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</si>
  <si>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</si>
  <si>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</si>
  <si>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</si>
  <si>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</si>
  <si>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</si>
  <si>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</si>
  <si>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</si>
  <si>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</si>
  <si>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</si>
  <si>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</si>
  <si>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</si>
  <si>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</si>
  <si>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</si>
  <si>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</si>
  <si>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</si>
  <si>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</si>
  <si>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</si>
  <si>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</si>
  <si>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</si>
  <si>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</si>
  <si>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</si>
  <si>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</si>
  <si>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</si>
  <si>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</si>
  <si>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</si>
  <si>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</si>
  <si>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</si>
  <si>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</si>
  <si>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</si>
  <si>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</si>
  <si>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</si>
  <si>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</si>
  <si>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</si>
  <si>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</si>
  <si>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</si>
  <si>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</si>
  <si>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</si>
  <si>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</si>
  <si>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</si>
  <si>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</si>
  <si>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</si>
  <si>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</si>
  <si>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</si>
  <si>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</si>
  <si>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</si>
  <si>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</si>
  <si>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</si>
  <si>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</si>
  <si>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</si>
  <si>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</si>
  <si>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</si>
  <si>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</si>
  <si>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</si>
  <si>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</si>
  <si>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</si>
  <si>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</si>
  <si>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</si>
  <si>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</si>
  <si>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</si>
  <si>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</si>
  <si>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Fifty Eight Thousand Seven Hundred Eighty Six Only</t>
  </si>
  <si>
    <t xml:space="preserve">                 NAME OF WORK:- ESTIMATE FOR NON-SCHEDULED WORK OF 4 SEATED PUBLIC/COMMUNITY TOILET AT     BESIDE MALBERIA BORO DHARAM TALA ,WARD NO-07 UNDER  SAINTHIA  MUNICIPALITY OF WEST BENGAL (MODEL NO - G)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</si>
</sst>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211</v>
      </c>
      <c r="B1" s="118"/>
      <c r="C1" s="118"/>
      <c r="D1" s="118"/>
      <c r="E1" s="118"/>
      <c r="F1" s="118"/>
      <c r="G1" s="118"/>
      <c r="H1" s="118"/>
      <c r="I1" s="118"/>
      <c r="J1" s="118"/>
      <c r="K1" s="118"/>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89">
        <v>1.2</v>
      </c>
      <c r="E4" s="89">
        <v>1.2</v>
      </c>
      <c r="F4" s="89">
        <v>1</v>
      </c>
      <c r="G4" s="1">
        <f>C4*D4*E4</f>
        <v>5.76</v>
      </c>
      <c r="H4" s="24"/>
      <c r="I4" s="13"/>
      <c r="J4" s="9"/>
      <c r="K4" s="13"/>
    </row>
    <row r="5" spans="1:11" ht="16.5" customHeight="1">
      <c r="A5" s="12"/>
      <c r="B5" s="1" t="s">
        <v>237</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245</v>
      </c>
      <c r="K13" s="13">
        <f>H13*I13</f>
        <v>7837.31</v>
      </c>
    </row>
    <row r="14" spans="1:11" ht="87.75" customHeight="1">
      <c r="A14" s="40">
        <v>5</v>
      </c>
      <c r="B14" s="91" t="s">
        <v>248</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247</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245</v>
      </c>
      <c r="K37" s="13">
        <f>H37*I37</f>
        <v>2207.04</v>
      </c>
    </row>
    <row r="38" spans="1:11" ht="180">
      <c r="A38" s="12">
        <v>11</v>
      </c>
      <c r="B38" s="2" t="s">
        <v>200</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253</v>
      </c>
      <c r="C55" s="18"/>
      <c r="D55" s="18"/>
      <c r="E55" s="18"/>
      <c r="F55" s="18"/>
      <c r="G55" s="99"/>
      <c r="H55" s="25"/>
      <c r="I55" s="25"/>
      <c r="J55" s="26"/>
      <c r="K55" s="25"/>
      <c r="N55" s="10" t="s">
        <v>202</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245</v>
      </c>
      <c r="K65" s="13">
        <f>H65*I65</f>
        <v>20283.256799999999</v>
      </c>
    </row>
    <row r="66" spans="1:11" ht="120">
      <c r="A66" s="12">
        <v>19</v>
      </c>
      <c r="B66" s="2" t="s">
        <v>255</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210</v>
      </c>
      <c r="C155" s="113"/>
      <c r="D155" s="113"/>
      <c r="E155" s="113"/>
      <c r="F155" s="113"/>
      <c r="G155" s="113"/>
      <c r="H155" s="114"/>
      <c r="I155" s="32">
        <v>0.01</v>
      </c>
      <c r="J155" s="52"/>
      <c r="K155" s="106">
        <v>8116</v>
      </c>
    </row>
    <row r="156" spans="1:11">
      <c r="A156" s="1"/>
      <c r="B156" s="112" t="s">
        <v>193</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194</v>
      </c>
      <c r="C158" s="120"/>
      <c r="D158" s="120"/>
      <c r="E158" s="120"/>
      <c r="F158" s="120"/>
      <c r="G158" s="120"/>
      <c r="H158" s="121"/>
      <c r="I158" s="122"/>
      <c r="J158" s="52"/>
      <c r="K158" s="106">
        <f>SUM(K156:K157)</f>
        <v>844321</v>
      </c>
    </row>
    <row r="159" spans="1:11" ht="16.5" thickBot="1">
      <c r="A159" s="47"/>
      <c r="B159" s="111" t="s">
        <v>166</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211</v>
      </c>
      <c r="B1" s="118"/>
      <c r="C1" s="118"/>
      <c r="D1" s="118"/>
      <c r="E1" s="118"/>
      <c r="F1" s="118"/>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118</v>
      </c>
      <c r="C101" s="114"/>
      <c r="D101" s="32">
        <v>0.01</v>
      </c>
      <c r="E101" s="52"/>
      <c r="F101" s="52">
        <v>6868</v>
      </c>
    </row>
    <row r="102" spans="1:6">
      <c r="A102" s="33"/>
      <c r="B102" s="112" t="s">
        <v>119</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H3" sqref="H3"/>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263</v>
      </c>
      <c r="B1" s="133"/>
      <c r="C1" s="133"/>
      <c r="D1" s="133"/>
      <c r="E1" s="133"/>
      <c r="F1" s="134"/>
    </row>
    <row r="2" spans="1:8" ht="25.5" customHeight="1">
      <c r="A2" s="135" t="s">
        <v>260</v>
      </c>
      <c r="B2" s="135"/>
      <c r="C2" s="135"/>
      <c r="D2" s="135"/>
      <c r="E2" s="135"/>
      <c r="F2" s="135"/>
    </row>
    <row r="3" spans="1:8" ht="25.5" customHeight="1">
      <c r="A3" s="135" t="s">
        <v>261</v>
      </c>
      <c r="B3" s="135"/>
      <c r="C3" s="135"/>
      <c r="D3" s="135"/>
      <c r="E3" s="135"/>
      <c r="F3" s="135"/>
    </row>
    <row r="4" spans="1:8" ht="31.5" customHeight="1">
      <c r="A4" s="56" t="s">
        <v>0</v>
      </c>
      <c r="B4" s="57" t="s">
        <v>229</v>
      </c>
      <c r="C4" s="57" t="s">
        <v>230</v>
      </c>
      <c r="D4" s="57" t="s">
        <v>231</v>
      </c>
      <c r="E4" s="57" t="s">
        <v>232</v>
      </c>
      <c r="F4" s="57" t="s">
        <v>233</v>
      </c>
      <c r="H4" s="11"/>
    </row>
    <row r="5" spans="1:8" ht="33.75" customHeight="1">
      <c r="A5" s="58">
        <v>1</v>
      </c>
      <c r="B5" s="59" t="s">
        <v>80</v>
      </c>
      <c r="C5" s="58">
        <v>7</v>
      </c>
      <c r="D5" s="58">
        <v>350</v>
      </c>
      <c r="E5" s="60" t="s">
        <v>18</v>
      </c>
      <c r="F5" s="61">
        <f>C5*D5</f>
        <v>2450</v>
      </c>
    </row>
    <row r="6" spans="1:8" ht="18.75" customHeight="1">
      <c r="A6" s="58">
        <f>A5+1</f>
        <v>2</v>
      </c>
      <c r="B6" s="59" t="s">
        <v>224</v>
      </c>
      <c r="C6" s="62">
        <v>5</v>
      </c>
      <c r="D6" s="62">
        <v>3776</v>
      </c>
      <c r="E6" s="63" t="s">
        <v>102</v>
      </c>
      <c r="F6" s="61">
        <f t="shared" ref="F6:F27" si="0">C6*D6</f>
        <v>18880</v>
      </c>
    </row>
    <row r="7" spans="1:8" ht="43.5" customHeight="1">
      <c r="A7" s="58">
        <f t="shared" ref="A7:A27" si="1">A6+1</f>
        <v>3</v>
      </c>
      <c r="B7" s="64" t="s">
        <v>120</v>
      </c>
      <c r="C7" s="62">
        <v>5</v>
      </c>
      <c r="D7" s="62">
        <v>1000</v>
      </c>
      <c r="E7" s="60" t="s">
        <v>38</v>
      </c>
      <c r="F7" s="61">
        <f t="shared" si="0"/>
        <v>5000</v>
      </c>
    </row>
    <row r="8" spans="1:8" ht="39.75" customHeight="1">
      <c r="A8" s="58">
        <f t="shared" si="1"/>
        <v>4</v>
      </c>
      <c r="B8" s="59" t="s">
        <v>226</v>
      </c>
      <c r="C8" s="62">
        <v>1</v>
      </c>
      <c r="D8" s="62">
        <v>5000</v>
      </c>
      <c r="E8" s="60" t="s">
        <v>102</v>
      </c>
      <c r="F8" s="61">
        <f t="shared" si="0"/>
        <v>5000</v>
      </c>
    </row>
    <row r="9" spans="1:8" ht="21" customHeight="1">
      <c r="A9" s="58">
        <f t="shared" si="1"/>
        <v>5</v>
      </c>
      <c r="B9" s="59" t="s">
        <v>223</v>
      </c>
      <c r="C9" s="58">
        <v>1</v>
      </c>
      <c r="D9" s="58">
        <v>2071</v>
      </c>
      <c r="E9" s="60" t="s">
        <v>102</v>
      </c>
      <c r="F9" s="61">
        <f t="shared" si="0"/>
        <v>2071</v>
      </c>
    </row>
    <row r="10" spans="1:8" ht="19.5" customHeight="1">
      <c r="A10" s="58">
        <f t="shared" si="1"/>
        <v>6</v>
      </c>
      <c r="B10" s="65" t="s">
        <v>81</v>
      </c>
      <c r="C10" s="66">
        <v>8</v>
      </c>
      <c r="D10" s="66">
        <v>216</v>
      </c>
      <c r="E10" s="67" t="s">
        <v>213</v>
      </c>
      <c r="F10" s="61">
        <f t="shared" si="0"/>
        <v>1728</v>
      </c>
    </row>
    <row r="11" spans="1:8" ht="22.5" customHeight="1">
      <c r="A11" s="58">
        <f t="shared" si="1"/>
        <v>7</v>
      </c>
      <c r="B11" s="68" t="s">
        <v>82</v>
      </c>
      <c r="C11" s="69">
        <v>5</v>
      </c>
      <c r="D11" s="69">
        <v>210</v>
      </c>
      <c r="E11" s="70" t="s">
        <v>213</v>
      </c>
      <c r="F11" s="61">
        <f t="shared" si="0"/>
        <v>1050</v>
      </c>
    </row>
    <row r="12" spans="1:8" ht="21.75" customHeight="1">
      <c r="A12" s="58">
        <f t="shared" si="1"/>
        <v>8</v>
      </c>
      <c r="B12" s="72" t="s">
        <v>234</v>
      </c>
      <c r="C12" s="69">
        <v>5</v>
      </c>
      <c r="D12" s="69">
        <v>50</v>
      </c>
      <c r="E12" s="70" t="s">
        <v>213</v>
      </c>
      <c r="F12" s="61">
        <f t="shared" si="0"/>
        <v>250</v>
      </c>
    </row>
    <row r="13" spans="1:8" ht="25.5">
      <c r="A13" s="58">
        <f t="shared" si="1"/>
        <v>9</v>
      </c>
      <c r="B13" s="72" t="s">
        <v>93</v>
      </c>
      <c r="C13" s="69">
        <v>4</v>
      </c>
      <c r="D13" s="69">
        <v>520</v>
      </c>
      <c r="E13" s="70" t="s">
        <v>213</v>
      </c>
      <c r="F13" s="61">
        <f t="shared" si="0"/>
        <v>2080</v>
      </c>
    </row>
    <row r="14" spans="1:8">
      <c r="A14" s="58">
        <f t="shared" si="1"/>
        <v>10</v>
      </c>
      <c r="B14" s="68" t="s">
        <v>83</v>
      </c>
      <c r="C14" s="69">
        <v>4</v>
      </c>
      <c r="D14" s="69">
        <v>300</v>
      </c>
      <c r="E14" s="70" t="s">
        <v>213</v>
      </c>
      <c r="F14" s="61">
        <f t="shared" si="0"/>
        <v>1200</v>
      </c>
    </row>
    <row r="15" spans="1:8" ht="27" customHeight="1">
      <c r="A15" s="58">
        <f t="shared" si="1"/>
        <v>11</v>
      </c>
      <c r="B15" s="68" t="s">
        <v>84</v>
      </c>
      <c r="C15" s="69">
        <v>4</v>
      </c>
      <c r="D15" s="69">
        <v>150</v>
      </c>
      <c r="E15" s="70" t="s">
        <v>213</v>
      </c>
      <c r="F15" s="61">
        <f t="shared" si="0"/>
        <v>600</v>
      </c>
    </row>
    <row r="16" spans="1:8" ht="24" customHeight="1">
      <c r="A16" s="58">
        <f t="shared" si="1"/>
        <v>12</v>
      </c>
      <c r="B16" s="68" t="s">
        <v>85</v>
      </c>
      <c r="C16" s="69">
        <v>4</v>
      </c>
      <c r="D16" s="69">
        <v>350</v>
      </c>
      <c r="E16" s="70" t="s">
        <v>213</v>
      </c>
      <c r="F16" s="61">
        <f t="shared" si="0"/>
        <v>1400</v>
      </c>
    </row>
    <row r="17" spans="1:6" ht="18.75" customHeight="1">
      <c r="A17" s="58">
        <f t="shared" si="1"/>
        <v>13</v>
      </c>
      <c r="B17" s="72" t="s">
        <v>235</v>
      </c>
      <c r="C17" s="69">
        <v>2</v>
      </c>
      <c r="D17" s="69">
        <v>200</v>
      </c>
      <c r="E17" s="70" t="s">
        <v>214</v>
      </c>
      <c r="F17" s="61">
        <f t="shared" si="0"/>
        <v>400</v>
      </c>
    </row>
    <row r="18" spans="1:6">
      <c r="A18" s="58">
        <f t="shared" si="1"/>
        <v>14</v>
      </c>
      <c r="B18" s="68" t="s">
        <v>86</v>
      </c>
      <c r="C18" s="69">
        <v>2</v>
      </c>
      <c r="D18" s="69">
        <v>145</v>
      </c>
      <c r="E18" s="70" t="s">
        <v>214</v>
      </c>
      <c r="F18" s="61">
        <f t="shared" si="0"/>
        <v>290</v>
      </c>
    </row>
    <row r="19" spans="1:6" ht="33.75" customHeight="1">
      <c r="A19" s="58">
        <f t="shared" si="1"/>
        <v>15</v>
      </c>
      <c r="B19" s="68" t="s">
        <v>87</v>
      </c>
      <c r="C19" s="69">
        <v>4</v>
      </c>
      <c r="D19" s="69">
        <v>120</v>
      </c>
      <c r="E19" s="70" t="s">
        <v>215</v>
      </c>
      <c r="F19" s="61">
        <f t="shared" si="0"/>
        <v>480</v>
      </c>
    </row>
    <row r="20" spans="1:6" ht="38.25" customHeight="1">
      <c r="A20" s="58">
        <f t="shared" si="1"/>
        <v>16</v>
      </c>
      <c r="B20" s="68" t="s">
        <v>88</v>
      </c>
      <c r="C20" s="73">
        <v>8</v>
      </c>
      <c r="D20" s="73">
        <v>140</v>
      </c>
      <c r="E20" s="74" t="s">
        <v>216</v>
      </c>
      <c r="F20" s="61">
        <f t="shared" si="0"/>
        <v>1120</v>
      </c>
    </row>
    <row r="21" spans="1:6" ht="33.75" customHeight="1">
      <c r="A21" s="58">
        <f t="shared" si="1"/>
        <v>17</v>
      </c>
      <c r="B21" s="68" t="s">
        <v>89</v>
      </c>
      <c r="C21" s="69">
        <v>6</v>
      </c>
      <c r="D21" s="69">
        <v>80</v>
      </c>
      <c r="E21" s="70" t="s">
        <v>217</v>
      </c>
      <c r="F21" s="61">
        <f t="shared" si="0"/>
        <v>480</v>
      </c>
    </row>
    <row r="22" spans="1:6">
      <c r="A22" s="58">
        <f t="shared" si="1"/>
        <v>18</v>
      </c>
      <c r="B22" s="75" t="s">
        <v>90</v>
      </c>
      <c r="C22" s="76">
        <v>6</v>
      </c>
      <c r="D22" s="76">
        <v>125</v>
      </c>
      <c r="E22" s="70" t="s">
        <v>213</v>
      </c>
      <c r="F22" s="61">
        <f t="shared" si="0"/>
        <v>750</v>
      </c>
    </row>
    <row r="23" spans="1:6" ht="19.5" customHeight="1">
      <c r="A23" s="58">
        <f t="shared" si="1"/>
        <v>19</v>
      </c>
      <c r="B23" s="59" t="s">
        <v>91</v>
      </c>
      <c r="C23" s="62">
        <v>4</v>
      </c>
      <c r="D23" s="62">
        <v>170</v>
      </c>
      <c r="E23" s="77" t="s">
        <v>213</v>
      </c>
      <c r="F23" s="61">
        <f t="shared" si="0"/>
        <v>680</v>
      </c>
    </row>
    <row r="24" spans="1:6" ht="25.5">
      <c r="A24" s="58">
        <f t="shared" si="1"/>
        <v>20</v>
      </c>
      <c r="B24" s="59" t="s">
        <v>225</v>
      </c>
      <c r="C24" s="62">
        <v>1</v>
      </c>
      <c r="D24" s="62">
        <v>5000</v>
      </c>
      <c r="E24" s="79" t="s">
        <v>102</v>
      </c>
      <c r="F24" s="61">
        <f t="shared" si="0"/>
        <v>5000</v>
      </c>
    </row>
    <row r="25" spans="1:6" ht="30.75" customHeight="1">
      <c r="A25" s="58">
        <f t="shared" si="1"/>
        <v>21</v>
      </c>
      <c r="B25" s="59" t="s">
        <v>227</v>
      </c>
      <c r="C25" s="62">
        <v>1</v>
      </c>
      <c r="D25" s="62">
        <v>4000</v>
      </c>
      <c r="E25" s="80" t="s">
        <v>102</v>
      </c>
      <c r="F25" s="61">
        <f t="shared" si="0"/>
        <v>4000</v>
      </c>
    </row>
    <row r="26" spans="1:6" ht="25.5">
      <c r="A26" s="58">
        <f t="shared" si="1"/>
        <v>22</v>
      </c>
      <c r="B26" s="81" t="s">
        <v>92</v>
      </c>
      <c r="C26" s="82">
        <v>3</v>
      </c>
      <c r="D26" s="82">
        <v>200</v>
      </c>
      <c r="E26" s="83" t="s">
        <v>18</v>
      </c>
      <c r="F26" s="61">
        <f t="shared" si="0"/>
        <v>600</v>
      </c>
    </row>
    <row r="27" spans="1:6" ht="51">
      <c r="A27" s="58">
        <f t="shared" si="1"/>
        <v>23</v>
      </c>
      <c r="B27" s="84" t="s">
        <v>228</v>
      </c>
      <c r="C27" s="66">
        <v>1</v>
      </c>
      <c r="D27" s="66">
        <v>1000</v>
      </c>
      <c r="E27" s="85" t="s">
        <v>102</v>
      </c>
      <c r="F27" s="61">
        <f t="shared" si="0"/>
        <v>1000</v>
      </c>
    </row>
    <row r="28" spans="1:6" ht="30" customHeight="1">
      <c r="A28" s="3"/>
      <c r="B28" s="5"/>
      <c r="C28" s="69"/>
      <c r="D28" s="69"/>
      <c r="E28" s="74" t="s">
        <v>218</v>
      </c>
      <c r="F28" s="71">
        <f>SUM(F5:F27)</f>
        <v>56509</v>
      </c>
    </row>
    <row r="29" spans="1:6" ht="30" customHeight="1">
      <c r="A29" s="3"/>
      <c r="B29" s="5" t="s">
        <v>94</v>
      </c>
      <c r="C29" s="69"/>
      <c r="D29" s="69"/>
      <c r="E29" s="74" t="s">
        <v>218</v>
      </c>
      <c r="F29" s="71">
        <f>F28*1%</f>
        <v>565.09</v>
      </c>
    </row>
    <row r="30" spans="1:6" ht="30" customHeight="1">
      <c r="A30" s="3"/>
      <c r="B30" s="5"/>
      <c r="C30" s="69"/>
      <c r="D30" s="69" t="s">
        <v>219</v>
      </c>
      <c r="E30" s="74" t="s">
        <v>220</v>
      </c>
      <c r="F30" s="71">
        <f>SUM(F28:F29)</f>
        <v>57074.09</v>
      </c>
    </row>
    <row r="31" spans="1:6" ht="30" customHeight="1">
      <c r="A31" s="4"/>
      <c r="B31" s="8" t="s">
        <v>95</v>
      </c>
      <c r="C31" s="76"/>
      <c r="D31" s="76"/>
      <c r="E31" s="86" t="s">
        <v>221</v>
      </c>
      <c r="F31" s="78">
        <f>F30*3%</f>
        <v>1712.2226999999998</v>
      </c>
    </row>
    <row r="32" spans="1:6" ht="30" customHeight="1">
      <c r="A32" s="49"/>
      <c r="B32" s="50"/>
      <c r="C32" s="62"/>
      <c r="D32" s="87" t="s">
        <v>222</v>
      </c>
      <c r="E32" s="57" t="s">
        <v>218</v>
      </c>
      <c r="F32" s="88">
        <f>SUM(F30:F31)</f>
        <v>58786.312699999995</v>
      </c>
    </row>
    <row r="33" spans="1:6" ht="30" customHeight="1">
      <c r="A33" s="126"/>
      <c r="B33" s="127"/>
      <c r="C33" s="127"/>
      <c r="D33" s="128"/>
      <c r="E33" s="110" t="s">
        <v>166</v>
      </c>
      <c r="F33" s="109">
        <v>58786</v>
      </c>
    </row>
    <row r="34" spans="1:6" ht="30" customHeight="1">
      <c r="A34" s="129" t="s">
        <v>262</v>
      </c>
      <c r="B34" s="130"/>
      <c r="C34" s="130"/>
      <c r="D34" s="130"/>
      <c r="E34" s="130"/>
      <c r="F34" s="131"/>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2025-05-29T09:59:22Z</dcterms:modified>
</cp:coreProperties>
</file>